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29"/>
  <workbookPr/>
  <mc:AlternateContent xmlns:mc="http://schemas.openxmlformats.org/markup-compatibility/2006">
    <mc:Choice Requires="x15">
      <x15ac:absPath xmlns:x15ac="http://schemas.microsoft.com/office/spreadsheetml/2010/11/ac" url="D:\Magister\Jurnal Akreditasi\Jurnal Buku Bank Modal Bank dan Kredit\"/>
    </mc:Choice>
  </mc:AlternateContent>
  <xr:revisionPtr revIDLastSave="0" documentId="13_ncr:1_{654B2ECF-BF96-47AC-BD49-8D8748C0CA24}" xr6:coauthVersionLast="40" xr6:coauthVersionMax="40" xr10:uidLastSave="{00000000-0000-0000-0000-000000000000}"/>
  <bookViews>
    <workbookView xWindow="0" yWindow="0" windowWidth="15350" windowHeight="4580" tabRatio="648" firstSheet="1" activeTab="8" xr2:uid="{00000000-000D-0000-FFFF-FFFF00000000}"/>
  </bookViews>
  <sheets>
    <sheet name="Input SPSS" sheetId="27" r:id="rId1"/>
    <sheet name="Data SPSS " sheetId="21" r:id="rId2"/>
    <sheet name="Data Mentah" sheetId="1" r:id="rId3"/>
    <sheet name="Sheet1" sheetId="33" r:id="rId4"/>
    <sheet name="Tabel Uji Regresi" sheetId="30" r:id="rId5"/>
    <sheet name="Lampiran" sheetId="19" state="hidden" r:id="rId6"/>
    <sheet name="Grafik CAR &amp; LIQ" sheetId="28" r:id="rId7"/>
    <sheet name="Hasil SPSS" sheetId="32" r:id="rId8"/>
    <sheet name="Buku Bank" sheetId="34" r:id="rId9"/>
    <sheet name="Framing" sheetId="20" state="hidden" r:id="rId10"/>
    <sheet name="Cleaning OR" sheetId="31" state="hidden" r:id="rId11"/>
  </sheets>
  <calcPr calcId="181029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" i="1" l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" i="1"/>
  <c r="H10" i="28" l="1"/>
  <c r="G10" i="28"/>
  <c r="F10" i="28"/>
  <c r="E10" i="28"/>
  <c r="D10" i="28"/>
  <c r="C10" i="28"/>
  <c r="H9" i="28"/>
  <c r="G9" i="28"/>
  <c r="F9" i="28"/>
  <c r="E9" i="28"/>
  <c r="D9" i="28"/>
  <c r="C9" i="28"/>
  <c r="H8" i="28"/>
  <c r="G8" i="28"/>
  <c r="F8" i="28"/>
  <c r="E8" i="28"/>
  <c r="D8" i="28"/>
  <c r="C8" i="28"/>
  <c r="I7" i="28"/>
  <c r="H7" i="28"/>
  <c r="G7" i="28"/>
  <c r="F7" i="28"/>
  <c r="E7" i="28"/>
  <c r="D7" i="28"/>
  <c r="J7" i="28" s="1"/>
  <c r="J8" i="28" l="1"/>
  <c r="J10" i="28"/>
  <c r="J9" i="28"/>
  <c r="E86" i="20"/>
  <c r="E65" i="20"/>
  <c r="E58" i="20"/>
  <c r="K281" i="20"/>
  <c r="J281" i="20"/>
  <c r="I281" i="20"/>
  <c r="G281" i="20"/>
  <c r="H281" i="20" s="1"/>
  <c r="E280" i="20"/>
  <c r="K280" i="20"/>
  <c r="J280" i="20"/>
  <c r="I280" i="20"/>
  <c r="G280" i="20"/>
  <c r="H280" i="20" s="1"/>
  <c r="E279" i="20"/>
  <c r="K279" i="20"/>
  <c r="J279" i="20"/>
  <c r="I279" i="20"/>
  <c r="G279" i="20"/>
  <c r="H279" i="20" s="1"/>
  <c r="E278" i="20"/>
  <c r="K278" i="20"/>
  <c r="J278" i="20"/>
  <c r="I278" i="20"/>
  <c r="G278" i="20"/>
  <c r="H278" i="20" s="1"/>
  <c r="E277" i="20"/>
  <c r="K277" i="20"/>
  <c r="J277" i="20"/>
  <c r="I277" i="20"/>
  <c r="H277" i="20"/>
  <c r="G277" i="20"/>
  <c r="E276" i="20"/>
  <c r="K276" i="20"/>
  <c r="J276" i="20"/>
  <c r="I276" i="20"/>
  <c r="G276" i="20"/>
  <c r="H276" i="20" s="1"/>
  <c r="E275" i="20"/>
  <c r="K275" i="20"/>
  <c r="J275" i="20"/>
  <c r="I275" i="20"/>
  <c r="G275" i="20"/>
  <c r="H275" i="20" s="1"/>
  <c r="K274" i="20"/>
  <c r="J274" i="20"/>
  <c r="I274" i="20"/>
  <c r="G274" i="20"/>
  <c r="H274" i="20" s="1"/>
  <c r="E273" i="20"/>
  <c r="K273" i="20"/>
  <c r="J273" i="20"/>
  <c r="I273" i="20"/>
  <c r="G273" i="20"/>
  <c r="H273" i="20" s="1"/>
  <c r="E272" i="20"/>
  <c r="K272" i="20"/>
  <c r="J272" i="20"/>
  <c r="I272" i="20"/>
  <c r="G272" i="20"/>
  <c r="H272" i="20" s="1"/>
  <c r="E271" i="20"/>
  <c r="K271" i="20"/>
  <c r="J271" i="20"/>
  <c r="I271" i="20"/>
  <c r="G271" i="20"/>
  <c r="H271" i="20" s="1"/>
  <c r="E270" i="20"/>
  <c r="K270" i="20"/>
  <c r="J270" i="20"/>
  <c r="I270" i="20"/>
  <c r="G270" i="20"/>
  <c r="H270" i="20" s="1"/>
  <c r="E269" i="20"/>
  <c r="K269" i="20"/>
  <c r="J269" i="20"/>
  <c r="I269" i="20"/>
  <c r="G269" i="20"/>
  <c r="H269" i="20" s="1"/>
  <c r="E268" i="20"/>
  <c r="K268" i="20"/>
  <c r="J268" i="20"/>
  <c r="I268" i="20"/>
  <c r="G268" i="20"/>
  <c r="H268" i="20" s="1"/>
  <c r="K267" i="20"/>
  <c r="J267" i="20"/>
  <c r="I267" i="20"/>
  <c r="G267" i="20"/>
  <c r="H267" i="20" s="1"/>
  <c r="E266" i="20"/>
  <c r="K266" i="20"/>
  <c r="J266" i="20"/>
  <c r="I266" i="20"/>
  <c r="G266" i="20"/>
  <c r="H266" i="20" s="1"/>
  <c r="E265" i="20"/>
  <c r="K265" i="20"/>
  <c r="J265" i="20"/>
  <c r="I265" i="20"/>
  <c r="G265" i="20"/>
  <c r="H265" i="20" s="1"/>
  <c r="E264" i="20"/>
  <c r="K264" i="20"/>
  <c r="J264" i="20"/>
  <c r="I264" i="20"/>
  <c r="G264" i="20"/>
  <c r="H264" i="20" s="1"/>
  <c r="E263" i="20"/>
  <c r="K263" i="20"/>
  <c r="J263" i="20"/>
  <c r="I263" i="20"/>
  <c r="G263" i="20"/>
  <c r="H263" i="20" s="1"/>
  <c r="E262" i="20"/>
  <c r="K262" i="20"/>
  <c r="J262" i="20"/>
  <c r="I262" i="20"/>
  <c r="G262" i="20"/>
  <c r="H262" i="20" s="1"/>
  <c r="E261" i="20"/>
  <c r="K261" i="20"/>
  <c r="J261" i="20"/>
  <c r="I261" i="20"/>
  <c r="G261" i="20"/>
  <c r="H261" i="20" s="1"/>
  <c r="K260" i="20"/>
  <c r="J260" i="20"/>
  <c r="I260" i="20"/>
  <c r="G260" i="20"/>
  <c r="H260" i="20" s="1"/>
  <c r="E259" i="20"/>
  <c r="K259" i="20"/>
  <c r="J259" i="20"/>
  <c r="I259" i="20"/>
  <c r="G259" i="20"/>
  <c r="H259" i="20" s="1"/>
  <c r="E258" i="20"/>
  <c r="K258" i="20"/>
  <c r="J258" i="20"/>
  <c r="I258" i="20"/>
  <c r="G258" i="20"/>
  <c r="H258" i="20" s="1"/>
  <c r="E257" i="20"/>
  <c r="K257" i="20"/>
  <c r="J257" i="20"/>
  <c r="I257" i="20"/>
  <c r="G257" i="20"/>
  <c r="H257" i="20" s="1"/>
  <c r="E256" i="20"/>
  <c r="K256" i="20"/>
  <c r="J256" i="20"/>
  <c r="I256" i="20"/>
  <c r="G256" i="20"/>
  <c r="H256" i="20" s="1"/>
  <c r="E255" i="20"/>
  <c r="K255" i="20"/>
  <c r="J255" i="20"/>
  <c r="I255" i="20"/>
  <c r="G255" i="20"/>
  <c r="H255" i="20" s="1"/>
  <c r="E254" i="20"/>
  <c r="K254" i="20"/>
  <c r="J254" i="20"/>
  <c r="I254" i="20"/>
  <c r="G254" i="20"/>
  <c r="H254" i="20" s="1"/>
  <c r="K253" i="20"/>
  <c r="J253" i="20"/>
  <c r="I253" i="20"/>
  <c r="G253" i="20"/>
  <c r="H253" i="20" s="1"/>
  <c r="E252" i="20"/>
  <c r="K252" i="20"/>
  <c r="J252" i="20"/>
  <c r="I252" i="20"/>
  <c r="G252" i="20"/>
  <c r="H252" i="20" s="1"/>
  <c r="E251" i="20"/>
  <c r="K251" i="20"/>
  <c r="J251" i="20"/>
  <c r="I251" i="20"/>
  <c r="G251" i="20"/>
  <c r="H251" i="20" s="1"/>
  <c r="E250" i="20"/>
  <c r="K250" i="20"/>
  <c r="J250" i="20"/>
  <c r="I250" i="20"/>
  <c r="G250" i="20"/>
  <c r="H250" i="20" s="1"/>
  <c r="E249" i="20"/>
  <c r="K249" i="20"/>
  <c r="J249" i="20"/>
  <c r="I249" i="20"/>
  <c r="G249" i="20"/>
  <c r="H249" i="20" s="1"/>
  <c r="E248" i="20"/>
  <c r="K248" i="20"/>
  <c r="J248" i="20"/>
  <c r="I248" i="20"/>
  <c r="G248" i="20"/>
  <c r="H248" i="20" s="1"/>
  <c r="E247" i="20"/>
  <c r="K247" i="20"/>
  <c r="J247" i="20"/>
  <c r="I247" i="20"/>
  <c r="G247" i="20"/>
  <c r="H247" i="20" s="1"/>
  <c r="K246" i="20"/>
  <c r="J246" i="20"/>
  <c r="I246" i="20"/>
  <c r="G246" i="20"/>
  <c r="H246" i="20" s="1"/>
  <c r="E245" i="20"/>
  <c r="K245" i="20"/>
  <c r="J245" i="20"/>
  <c r="I245" i="20"/>
  <c r="G245" i="20"/>
  <c r="H245" i="20" s="1"/>
  <c r="E244" i="20"/>
  <c r="K244" i="20"/>
  <c r="J244" i="20"/>
  <c r="I244" i="20"/>
  <c r="G244" i="20"/>
  <c r="H244" i="20" s="1"/>
  <c r="E243" i="20"/>
  <c r="K243" i="20"/>
  <c r="J243" i="20"/>
  <c r="I243" i="20"/>
  <c r="G243" i="20"/>
  <c r="H243" i="20" s="1"/>
  <c r="E242" i="20"/>
  <c r="K242" i="20"/>
  <c r="J242" i="20"/>
  <c r="I242" i="20"/>
  <c r="G242" i="20"/>
  <c r="H242" i="20" s="1"/>
  <c r="E241" i="20"/>
  <c r="K241" i="20"/>
  <c r="J241" i="20"/>
  <c r="I241" i="20"/>
  <c r="G241" i="20"/>
  <c r="H241" i="20" s="1"/>
  <c r="E240" i="20"/>
  <c r="K240" i="20"/>
  <c r="J240" i="20"/>
  <c r="I240" i="20"/>
  <c r="G240" i="20"/>
  <c r="H240" i="20" s="1"/>
  <c r="K239" i="20"/>
  <c r="J239" i="20"/>
  <c r="I239" i="20"/>
  <c r="G239" i="20"/>
  <c r="H239" i="20" s="1"/>
  <c r="E238" i="20"/>
  <c r="K238" i="20"/>
  <c r="J238" i="20"/>
  <c r="I238" i="20"/>
  <c r="G238" i="20"/>
  <c r="H238" i="20" s="1"/>
  <c r="E237" i="20"/>
  <c r="K237" i="20"/>
  <c r="J237" i="20"/>
  <c r="I237" i="20"/>
  <c r="G237" i="20"/>
  <c r="H237" i="20" s="1"/>
  <c r="E236" i="20"/>
  <c r="K236" i="20"/>
  <c r="J236" i="20"/>
  <c r="I236" i="20"/>
  <c r="G236" i="20"/>
  <c r="H236" i="20" s="1"/>
  <c r="E235" i="20"/>
  <c r="K235" i="20"/>
  <c r="J235" i="20"/>
  <c r="I235" i="20"/>
  <c r="H235" i="20"/>
  <c r="G235" i="20"/>
  <c r="E234" i="20"/>
  <c r="K234" i="20"/>
  <c r="J234" i="20"/>
  <c r="I234" i="20"/>
  <c r="G234" i="20"/>
  <c r="H234" i="20" s="1"/>
  <c r="E233" i="20"/>
  <c r="K233" i="20"/>
  <c r="J233" i="20"/>
  <c r="I233" i="20"/>
  <c r="G233" i="20"/>
  <c r="H233" i="20" s="1"/>
  <c r="K232" i="20"/>
  <c r="J232" i="20"/>
  <c r="I232" i="20"/>
  <c r="G232" i="20"/>
  <c r="H232" i="20" s="1"/>
  <c r="E231" i="20"/>
  <c r="K231" i="20"/>
  <c r="J231" i="20"/>
  <c r="I231" i="20"/>
  <c r="G231" i="20"/>
  <c r="H231" i="20" s="1"/>
  <c r="E230" i="20"/>
  <c r="K230" i="20"/>
  <c r="J230" i="20"/>
  <c r="I230" i="20"/>
  <c r="G230" i="20"/>
  <c r="H230" i="20" s="1"/>
  <c r="E229" i="20"/>
  <c r="K229" i="20"/>
  <c r="J229" i="20"/>
  <c r="I229" i="20"/>
  <c r="G229" i="20"/>
  <c r="H229" i="20" s="1"/>
  <c r="E228" i="20"/>
  <c r="K228" i="20"/>
  <c r="J228" i="20"/>
  <c r="I228" i="20"/>
  <c r="G228" i="20"/>
  <c r="H228" i="20" s="1"/>
  <c r="E227" i="20"/>
  <c r="K227" i="20"/>
  <c r="J227" i="20"/>
  <c r="I227" i="20"/>
  <c r="G227" i="20"/>
  <c r="H227" i="20" s="1"/>
  <c r="E226" i="20"/>
  <c r="K226" i="20"/>
  <c r="J226" i="20"/>
  <c r="I226" i="20"/>
  <c r="G226" i="20"/>
  <c r="H226" i="20" s="1"/>
  <c r="K225" i="20"/>
  <c r="J225" i="20"/>
  <c r="I225" i="20"/>
  <c r="G225" i="20"/>
  <c r="H225" i="20" s="1"/>
  <c r="E224" i="20"/>
  <c r="K224" i="20"/>
  <c r="J224" i="20"/>
  <c r="I224" i="20"/>
  <c r="G224" i="20"/>
  <c r="H224" i="20" s="1"/>
  <c r="E223" i="20"/>
  <c r="K223" i="20"/>
  <c r="J223" i="20"/>
  <c r="I223" i="20"/>
  <c r="G223" i="20"/>
  <c r="H223" i="20" s="1"/>
  <c r="E222" i="20"/>
  <c r="K222" i="20"/>
  <c r="J222" i="20"/>
  <c r="I222" i="20"/>
  <c r="G222" i="20"/>
  <c r="H222" i="20" s="1"/>
  <c r="E221" i="20"/>
  <c r="K221" i="20"/>
  <c r="J221" i="20"/>
  <c r="I221" i="20"/>
  <c r="G221" i="20"/>
  <c r="H221" i="20" s="1"/>
  <c r="E220" i="20"/>
  <c r="K220" i="20"/>
  <c r="J220" i="20"/>
  <c r="I220" i="20"/>
  <c r="G220" i="20"/>
  <c r="H220" i="20" s="1"/>
  <c r="E219" i="20"/>
  <c r="K219" i="20"/>
  <c r="J219" i="20"/>
  <c r="I219" i="20"/>
  <c r="G219" i="20"/>
  <c r="H219" i="20" s="1"/>
  <c r="K218" i="20"/>
  <c r="J218" i="20"/>
  <c r="I218" i="20"/>
  <c r="G218" i="20"/>
  <c r="H218" i="20" s="1"/>
  <c r="E217" i="20"/>
  <c r="K217" i="20"/>
  <c r="J217" i="20"/>
  <c r="I217" i="20"/>
  <c r="G217" i="20"/>
  <c r="H217" i="20" s="1"/>
  <c r="E216" i="20"/>
  <c r="K216" i="20"/>
  <c r="J216" i="20"/>
  <c r="I216" i="20"/>
  <c r="G216" i="20"/>
  <c r="H216" i="20" s="1"/>
  <c r="E215" i="20"/>
  <c r="K215" i="20"/>
  <c r="J215" i="20"/>
  <c r="I215" i="20"/>
  <c r="G215" i="20"/>
  <c r="H215" i="20" s="1"/>
  <c r="E214" i="20"/>
  <c r="K214" i="20"/>
  <c r="J214" i="20"/>
  <c r="I214" i="20"/>
  <c r="G214" i="20"/>
  <c r="H214" i="20" s="1"/>
  <c r="E213" i="20"/>
  <c r="K213" i="20"/>
  <c r="J213" i="20"/>
  <c r="I213" i="20"/>
  <c r="G213" i="20"/>
  <c r="H213" i="20" s="1"/>
  <c r="E212" i="20"/>
  <c r="K212" i="20"/>
  <c r="J212" i="20"/>
  <c r="I212" i="20"/>
  <c r="G212" i="20"/>
  <c r="H212" i="20" s="1"/>
  <c r="K211" i="20"/>
  <c r="J211" i="20"/>
  <c r="I211" i="20"/>
  <c r="G211" i="20"/>
  <c r="H211" i="20" s="1"/>
  <c r="E210" i="20"/>
  <c r="K210" i="20"/>
  <c r="J210" i="20"/>
  <c r="I210" i="20"/>
  <c r="G210" i="20"/>
  <c r="H210" i="20" s="1"/>
  <c r="E209" i="20"/>
  <c r="K209" i="20"/>
  <c r="J209" i="20"/>
  <c r="I209" i="20"/>
  <c r="G209" i="20"/>
  <c r="H209" i="20" s="1"/>
  <c r="E208" i="20"/>
  <c r="K208" i="20"/>
  <c r="J208" i="20"/>
  <c r="I208" i="20"/>
  <c r="G208" i="20"/>
  <c r="H208" i="20" s="1"/>
  <c r="E207" i="20"/>
  <c r="K207" i="20"/>
  <c r="J207" i="20"/>
  <c r="I207" i="20"/>
  <c r="G207" i="20"/>
  <c r="H207" i="20" s="1"/>
  <c r="E206" i="20"/>
  <c r="K206" i="20"/>
  <c r="J206" i="20"/>
  <c r="I206" i="20"/>
  <c r="G206" i="20"/>
  <c r="H206" i="20" s="1"/>
  <c r="E205" i="20"/>
  <c r="K205" i="20"/>
  <c r="J205" i="20"/>
  <c r="I205" i="20"/>
  <c r="G205" i="20"/>
  <c r="H205" i="20" s="1"/>
  <c r="K204" i="20"/>
  <c r="J204" i="20"/>
  <c r="I204" i="20"/>
  <c r="G204" i="20"/>
  <c r="H204" i="20" s="1"/>
  <c r="E203" i="20"/>
  <c r="K203" i="20"/>
  <c r="J203" i="20"/>
  <c r="I203" i="20"/>
  <c r="G203" i="20"/>
  <c r="H203" i="20" s="1"/>
  <c r="E202" i="20"/>
  <c r="K202" i="20"/>
  <c r="J202" i="20"/>
  <c r="I202" i="20"/>
  <c r="G202" i="20"/>
  <c r="H202" i="20" s="1"/>
  <c r="E201" i="20"/>
  <c r="K201" i="20"/>
  <c r="J201" i="20"/>
  <c r="I201" i="20"/>
  <c r="G201" i="20"/>
  <c r="H201" i="20" s="1"/>
  <c r="E200" i="20"/>
  <c r="K200" i="20"/>
  <c r="J200" i="20"/>
  <c r="I200" i="20"/>
  <c r="G200" i="20"/>
  <c r="H200" i="20" s="1"/>
  <c r="E199" i="20"/>
  <c r="K199" i="20"/>
  <c r="J199" i="20"/>
  <c r="I199" i="20"/>
  <c r="G199" i="20"/>
  <c r="H199" i="20" s="1"/>
  <c r="E198" i="20"/>
  <c r="K198" i="20"/>
  <c r="J198" i="20"/>
  <c r="I198" i="20"/>
  <c r="G198" i="20"/>
  <c r="H198" i="20" s="1"/>
  <c r="K197" i="20"/>
  <c r="J197" i="20"/>
  <c r="I197" i="20"/>
  <c r="G197" i="20"/>
  <c r="H197" i="20" s="1"/>
  <c r="E196" i="20"/>
  <c r="K196" i="20"/>
  <c r="J196" i="20"/>
  <c r="I196" i="20"/>
  <c r="G196" i="20"/>
  <c r="H196" i="20" s="1"/>
  <c r="E195" i="20"/>
  <c r="K195" i="20"/>
  <c r="J195" i="20"/>
  <c r="I195" i="20"/>
  <c r="G195" i="20"/>
  <c r="H195" i="20" s="1"/>
  <c r="E194" i="20"/>
  <c r="K194" i="20"/>
  <c r="J194" i="20"/>
  <c r="I194" i="20"/>
  <c r="G194" i="20"/>
  <c r="H194" i="20" s="1"/>
  <c r="E193" i="20"/>
  <c r="K193" i="20"/>
  <c r="J193" i="20"/>
  <c r="I193" i="20"/>
  <c r="G193" i="20"/>
  <c r="H193" i="20" s="1"/>
  <c r="E192" i="20"/>
  <c r="K192" i="20"/>
  <c r="J192" i="20"/>
  <c r="I192" i="20"/>
  <c r="G192" i="20"/>
  <c r="H192" i="20" s="1"/>
  <c r="E191" i="20"/>
  <c r="K191" i="20"/>
  <c r="J191" i="20"/>
  <c r="I191" i="20"/>
  <c r="G191" i="20"/>
  <c r="H191" i="20" s="1"/>
  <c r="K190" i="20"/>
  <c r="J190" i="20"/>
  <c r="I190" i="20"/>
  <c r="G190" i="20"/>
  <c r="H190" i="20" s="1"/>
  <c r="E189" i="20"/>
  <c r="K189" i="20"/>
  <c r="J189" i="20"/>
  <c r="I189" i="20"/>
  <c r="G189" i="20"/>
  <c r="H189" i="20" s="1"/>
  <c r="E188" i="20"/>
  <c r="K188" i="20"/>
  <c r="J188" i="20"/>
  <c r="I188" i="20"/>
  <c r="G188" i="20"/>
  <c r="H188" i="20" s="1"/>
  <c r="E187" i="20"/>
  <c r="K187" i="20"/>
  <c r="J187" i="20"/>
  <c r="I187" i="20"/>
  <c r="G187" i="20"/>
  <c r="H187" i="20" s="1"/>
  <c r="E186" i="20"/>
  <c r="K186" i="20"/>
  <c r="J186" i="20"/>
  <c r="I186" i="20"/>
  <c r="G186" i="20"/>
  <c r="H186" i="20" s="1"/>
  <c r="E185" i="20"/>
  <c r="K185" i="20"/>
  <c r="J185" i="20"/>
  <c r="I185" i="20"/>
  <c r="G185" i="20"/>
  <c r="H185" i="20" s="1"/>
  <c r="E184" i="20"/>
  <c r="K184" i="20"/>
  <c r="J184" i="20"/>
  <c r="I184" i="20"/>
  <c r="G184" i="20"/>
  <c r="H184" i="20" s="1"/>
  <c r="K183" i="20"/>
  <c r="J183" i="20"/>
  <c r="I183" i="20"/>
  <c r="H183" i="20"/>
  <c r="G183" i="20"/>
  <c r="E182" i="20"/>
  <c r="K182" i="20"/>
  <c r="J182" i="20"/>
  <c r="I182" i="20"/>
  <c r="G182" i="20"/>
  <c r="H182" i="20" s="1"/>
  <c r="E181" i="20"/>
  <c r="K181" i="20"/>
  <c r="J181" i="20"/>
  <c r="I181" i="20"/>
  <c r="G181" i="20"/>
  <c r="H181" i="20" s="1"/>
  <c r="E180" i="20"/>
  <c r="K180" i="20"/>
  <c r="J180" i="20"/>
  <c r="I180" i="20"/>
  <c r="G180" i="20"/>
  <c r="H180" i="20" s="1"/>
  <c r="E179" i="20"/>
  <c r="K179" i="20"/>
  <c r="J179" i="20"/>
  <c r="I179" i="20"/>
  <c r="G179" i="20"/>
  <c r="H179" i="20" s="1"/>
  <c r="E178" i="20"/>
  <c r="K178" i="20"/>
  <c r="J178" i="20"/>
  <c r="I178" i="20"/>
  <c r="G178" i="20"/>
  <c r="H178" i="20" s="1"/>
  <c r="E177" i="20"/>
  <c r="K177" i="20"/>
  <c r="J177" i="20"/>
  <c r="I177" i="20"/>
  <c r="G177" i="20"/>
  <c r="H177" i="20" s="1"/>
  <c r="K176" i="20"/>
  <c r="J176" i="20"/>
  <c r="I176" i="20"/>
  <c r="G176" i="20"/>
  <c r="H176" i="20" s="1"/>
  <c r="E175" i="20"/>
  <c r="K175" i="20"/>
  <c r="J175" i="20"/>
  <c r="I175" i="20"/>
  <c r="G175" i="20"/>
  <c r="H175" i="20" s="1"/>
  <c r="E174" i="20"/>
  <c r="K174" i="20"/>
  <c r="J174" i="20"/>
  <c r="I174" i="20"/>
  <c r="G174" i="20"/>
  <c r="H174" i="20" s="1"/>
  <c r="E173" i="20"/>
  <c r="K173" i="20"/>
  <c r="J173" i="20"/>
  <c r="I173" i="20"/>
  <c r="G173" i="20"/>
  <c r="H173" i="20" s="1"/>
  <c r="E172" i="20"/>
  <c r="K172" i="20"/>
  <c r="J172" i="20"/>
  <c r="I172" i="20"/>
  <c r="G172" i="20"/>
  <c r="H172" i="20" s="1"/>
  <c r="E171" i="20"/>
  <c r="K171" i="20"/>
  <c r="J171" i="20"/>
  <c r="I171" i="20"/>
  <c r="G171" i="20"/>
  <c r="H171" i="20" s="1"/>
  <c r="E170" i="20"/>
  <c r="K170" i="20"/>
  <c r="J170" i="20"/>
  <c r="I170" i="20"/>
  <c r="G170" i="20"/>
  <c r="H170" i="20" s="1"/>
  <c r="K169" i="20"/>
  <c r="J169" i="20"/>
  <c r="I169" i="20"/>
  <c r="G169" i="20"/>
  <c r="H169" i="20" s="1"/>
  <c r="E168" i="20"/>
  <c r="K168" i="20"/>
  <c r="J168" i="20"/>
  <c r="I168" i="20"/>
  <c r="G168" i="20"/>
  <c r="H168" i="20" s="1"/>
  <c r="E167" i="20"/>
  <c r="K167" i="20"/>
  <c r="J167" i="20"/>
  <c r="I167" i="20"/>
  <c r="G167" i="20"/>
  <c r="H167" i="20" s="1"/>
  <c r="E166" i="20"/>
  <c r="K166" i="20"/>
  <c r="J166" i="20"/>
  <c r="I166" i="20"/>
  <c r="G166" i="20"/>
  <c r="H166" i="20" s="1"/>
  <c r="E165" i="20"/>
  <c r="K165" i="20"/>
  <c r="J165" i="20"/>
  <c r="I165" i="20"/>
  <c r="G165" i="20"/>
  <c r="H165" i="20" s="1"/>
  <c r="E164" i="20"/>
  <c r="K164" i="20"/>
  <c r="J164" i="20"/>
  <c r="I164" i="20"/>
  <c r="G164" i="20"/>
  <c r="H164" i="20" s="1"/>
  <c r="E163" i="20"/>
  <c r="K163" i="20"/>
  <c r="J163" i="20"/>
  <c r="I163" i="20"/>
  <c r="G163" i="20"/>
  <c r="H163" i="20" s="1"/>
  <c r="K162" i="20"/>
  <c r="J162" i="20"/>
  <c r="I162" i="20"/>
  <c r="G162" i="20"/>
  <c r="H162" i="20" s="1"/>
  <c r="E161" i="20"/>
  <c r="K161" i="20"/>
  <c r="J161" i="20"/>
  <c r="I161" i="20"/>
  <c r="G161" i="20"/>
  <c r="H161" i="20" s="1"/>
  <c r="E160" i="20"/>
  <c r="K160" i="20"/>
  <c r="J160" i="20"/>
  <c r="I160" i="20"/>
  <c r="G160" i="20"/>
  <c r="H160" i="20" s="1"/>
  <c r="E159" i="20"/>
  <c r="K159" i="20"/>
  <c r="J159" i="20"/>
  <c r="I159" i="20"/>
  <c r="G159" i="20"/>
  <c r="H159" i="20" s="1"/>
  <c r="E158" i="20"/>
  <c r="K158" i="20"/>
  <c r="J158" i="20"/>
  <c r="I158" i="20"/>
  <c r="G158" i="20"/>
  <c r="H158" i="20" s="1"/>
  <c r="E157" i="20"/>
  <c r="K157" i="20"/>
  <c r="J157" i="20"/>
  <c r="I157" i="20"/>
  <c r="G157" i="20"/>
  <c r="H157" i="20" s="1"/>
  <c r="E156" i="20"/>
  <c r="K156" i="20"/>
  <c r="J156" i="20"/>
  <c r="I156" i="20"/>
  <c r="G156" i="20"/>
  <c r="H156" i="20" s="1"/>
  <c r="K155" i="20"/>
  <c r="J155" i="20"/>
  <c r="I155" i="20"/>
  <c r="G155" i="20"/>
  <c r="H155" i="20" s="1"/>
  <c r="E154" i="20"/>
  <c r="K154" i="20"/>
  <c r="J154" i="20"/>
  <c r="I154" i="20"/>
  <c r="G154" i="20"/>
  <c r="H154" i="20" s="1"/>
  <c r="E153" i="20"/>
  <c r="K153" i="20"/>
  <c r="J153" i="20"/>
  <c r="I153" i="20"/>
  <c r="G153" i="20"/>
  <c r="H153" i="20" s="1"/>
  <c r="E152" i="20"/>
  <c r="K152" i="20"/>
  <c r="J152" i="20"/>
  <c r="I152" i="20"/>
  <c r="G152" i="20"/>
  <c r="H152" i="20" s="1"/>
  <c r="E151" i="20"/>
  <c r="K151" i="20"/>
  <c r="J151" i="20"/>
  <c r="I151" i="20"/>
  <c r="G151" i="20"/>
  <c r="H151" i="20" s="1"/>
  <c r="E150" i="20"/>
  <c r="K150" i="20"/>
  <c r="J150" i="20"/>
  <c r="I150" i="20"/>
  <c r="G150" i="20"/>
  <c r="H150" i="20" s="1"/>
  <c r="E149" i="20"/>
  <c r="K149" i="20"/>
  <c r="J149" i="20"/>
  <c r="I149" i="20"/>
  <c r="G149" i="20"/>
  <c r="H149" i="20" s="1"/>
  <c r="K148" i="20"/>
  <c r="J148" i="20"/>
  <c r="I148" i="20"/>
  <c r="G148" i="20"/>
  <c r="H148" i="20" s="1"/>
  <c r="E147" i="20"/>
  <c r="K147" i="20"/>
  <c r="J147" i="20"/>
  <c r="I147" i="20"/>
  <c r="G147" i="20"/>
  <c r="H147" i="20" s="1"/>
  <c r="E146" i="20"/>
  <c r="K146" i="20"/>
  <c r="J146" i="20"/>
  <c r="I146" i="20"/>
  <c r="G146" i="20"/>
  <c r="H146" i="20" s="1"/>
  <c r="E145" i="20"/>
  <c r="K145" i="20"/>
  <c r="J145" i="20"/>
  <c r="I145" i="20"/>
  <c r="G145" i="20"/>
  <c r="H145" i="20" s="1"/>
  <c r="E144" i="20"/>
  <c r="K144" i="20"/>
  <c r="J144" i="20"/>
  <c r="I144" i="20"/>
  <c r="G144" i="20"/>
  <c r="H144" i="20" s="1"/>
  <c r="E143" i="20"/>
  <c r="K143" i="20"/>
  <c r="J143" i="20"/>
  <c r="I143" i="20"/>
  <c r="G143" i="20"/>
  <c r="H143" i="20" s="1"/>
  <c r="E142" i="20"/>
  <c r="K142" i="20"/>
  <c r="J142" i="20"/>
  <c r="I142" i="20"/>
  <c r="G142" i="20"/>
  <c r="H142" i="20" s="1"/>
  <c r="K141" i="20"/>
  <c r="J141" i="20"/>
  <c r="I141" i="20"/>
  <c r="G141" i="20"/>
  <c r="H141" i="20" s="1"/>
  <c r="E140" i="20"/>
  <c r="K140" i="20"/>
  <c r="J140" i="20"/>
  <c r="I140" i="20"/>
  <c r="G140" i="20"/>
  <c r="H140" i="20" s="1"/>
  <c r="E139" i="20"/>
  <c r="K139" i="20"/>
  <c r="J139" i="20"/>
  <c r="I139" i="20"/>
  <c r="G139" i="20"/>
  <c r="H139" i="20" s="1"/>
  <c r="E138" i="20"/>
  <c r="K138" i="20"/>
  <c r="J138" i="20"/>
  <c r="I138" i="20"/>
  <c r="G138" i="20"/>
  <c r="H138" i="20" s="1"/>
  <c r="E137" i="20"/>
  <c r="K137" i="20"/>
  <c r="J137" i="20"/>
  <c r="I137" i="20"/>
  <c r="G137" i="20"/>
  <c r="H137" i="20" s="1"/>
  <c r="E136" i="20"/>
  <c r="K136" i="20"/>
  <c r="J136" i="20"/>
  <c r="I136" i="20"/>
  <c r="G136" i="20"/>
  <c r="H136" i="20" s="1"/>
  <c r="E135" i="20"/>
  <c r="K135" i="20"/>
  <c r="J135" i="20"/>
  <c r="I135" i="20"/>
  <c r="G135" i="20"/>
  <c r="H135" i="20" s="1"/>
  <c r="K134" i="20"/>
  <c r="J134" i="20"/>
  <c r="I134" i="20"/>
  <c r="G134" i="20"/>
  <c r="H134" i="20" s="1"/>
  <c r="E133" i="20"/>
  <c r="K133" i="20"/>
  <c r="J133" i="20"/>
  <c r="I133" i="20"/>
  <c r="G133" i="20"/>
  <c r="H133" i="20" s="1"/>
  <c r="E132" i="20"/>
  <c r="K132" i="20"/>
  <c r="J132" i="20"/>
  <c r="I132" i="20"/>
  <c r="G132" i="20"/>
  <c r="H132" i="20" s="1"/>
  <c r="E131" i="20"/>
  <c r="K131" i="20"/>
  <c r="J131" i="20"/>
  <c r="I131" i="20"/>
  <c r="G131" i="20"/>
  <c r="H131" i="20" s="1"/>
  <c r="E130" i="20"/>
  <c r="K130" i="20"/>
  <c r="J130" i="20"/>
  <c r="I130" i="20"/>
  <c r="G130" i="20"/>
  <c r="H130" i="20" s="1"/>
  <c r="E129" i="20"/>
  <c r="K129" i="20"/>
  <c r="J129" i="20"/>
  <c r="I129" i="20"/>
  <c r="G129" i="20"/>
  <c r="H129" i="20" s="1"/>
  <c r="E128" i="20"/>
  <c r="K128" i="20"/>
  <c r="J128" i="20"/>
  <c r="I128" i="20"/>
  <c r="G128" i="20"/>
  <c r="H128" i="20" s="1"/>
  <c r="K127" i="20"/>
  <c r="J127" i="20"/>
  <c r="I127" i="20"/>
  <c r="G127" i="20"/>
  <c r="H127" i="20" s="1"/>
  <c r="E126" i="20"/>
  <c r="K126" i="20"/>
  <c r="J126" i="20"/>
  <c r="I126" i="20"/>
  <c r="G126" i="20"/>
  <c r="H126" i="20" s="1"/>
  <c r="E125" i="20"/>
  <c r="K125" i="20"/>
  <c r="J125" i="20"/>
  <c r="I125" i="20"/>
  <c r="G125" i="20"/>
  <c r="H125" i="20" s="1"/>
  <c r="E124" i="20"/>
  <c r="K124" i="20"/>
  <c r="J124" i="20"/>
  <c r="I124" i="20"/>
  <c r="G124" i="20"/>
  <c r="H124" i="20" s="1"/>
  <c r="E123" i="20"/>
  <c r="K123" i="20"/>
  <c r="J123" i="20"/>
  <c r="I123" i="20"/>
  <c r="H123" i="20"/>
  <c r="G123" i="20"/>
  <c r="E122" i="20"/>
  <c r="K122" i="20"/>
  <c r="J122" i="20"/>
  <c r="I122" i="20"/>
  <c r="G122" i="20"/>
  <c r="H122" i="20" s="1"/>
  <c r="E121" i="20"/>
  <c r="K121" i="20"/>
  <c r="J121" i="20"/>
  <c r="I121" i="20"/>
  <c r="G121" i="20"/>
  <c r="H121" i="20" s="1"/>
  <c r="K120" i="20"/>
  <c r="J120" i="20"/>
  <c r="I120" i="20"/>
  <c r="G120" i="20"/>
  <c r="H120" i="20" s="1"/>
  <c r="E119" i="20"/>
  <c r="K119" i="20"/>
  <c r="J119" i="20"/>
  <c r="I119" i="20"/>
  <c r="G119" i="20"/>
  <c r="H119" i="20" s="1"/>
  <c r="E118" i="20"/>
  <c r="K118" i="20"/>
  <c r="J118" i="20"/>
  <c r="I118" i="20"/>
  <c r="G118" i="20"/>
  <c r="H118" i="20" s="1"/>
  <c r="E117" i="20"/>
  <c r="K117" i="20"/>
  <c r="J117" i="20"/>
  <c r="I117" i="20"/>
  <c r="G117" i="20"/>
  <c r="H117" i="20" s="1"/>
  <c r="E116" i="20"/>
  <c r="K116" i="20"/>
  <c r="J116" i="20"/>
  <c r="I116" i="20"/>
  <c r="G116" i="20"/>
  <c r="H116" i="20" s="1"/>
  <c r="E115" i="20"/>
  <c r="K115" i="20"/>
  <c r="J115" i="20"/>
  <c r="I115" i="20"/>
  <c r="G115" i="20"/>
  <c r="H115" i="20" s="1"/>
  <c r="E114" i="20"/>
  <c r="K114" i="20"/>
  <c r="J114" i="20"/>
  <c r="I114" i="20"/>
  <c r="G114" i="20"/>
  <c r="H114" i="20" s="1"/>
  <c r="K113" i="20"/>
  <c r="J113" i="20"/>
  <c r="I113" i="20"/>
  <c r="G113" i="20"/>
  <c r="H113" i="20" s="1"/>
  <c r="E112" i="20"/>
  <c r="K112" i="20"/>
  <c r="J112" i="20"/>
  <c r="I112" i="20"/>
  <c r="G112" i="20"/>
  <c r="H112" i="20" s="1"/>
  <c r="E111" i="20"/>
  <c r="K111" i="20"/>
  <c r="J111" i="20"/>
  <c r="I111" i="20"/>
  <c r="G111" i="20"/>
  <c r="H111" i="20" s="1"/>
  <c r="E110" i="20"/>
  <c r="K110" i="20"/>
  <c r="J110" i="20"/>
  <c r="I110" i="20"/>
  <c r="G110" i="20"/>
  <c r="H110" i="20" s="1"/>
  <c r="E109" i="20"/>
  <c r="K109" i="20"/>
  <c r="J109" i="20"/>
  <c r="I109" i="20"/>
  <c r="G109" i="20"/>
  <c r="H109" i="20" s="1"/>
  <c r="E108" i="20"/>
  <c r="K108" i="20"/>
  <c r="J108" i="20"/>
  <c r="I108" i="20"/>
  <c r="G108" i="20"/>
  <c r="H108" i="20" s="1"/>
  <c r="E107" i="20"/>
  <c r="K107" i="20"/>
  <c r="J107" i="20"/>
  <c r="I107" i="20"/>
  <c r="G107" i="20"/>
  <c r="H107" i="20" s="1"/>
  <c r="K106" i="20"/>
  <c r="J106" i="20"/>
  <c r="I106" i="20"/>
  <c r="G106" i="20"/>
  <c r="H106" i="20" s="1"/>
  <c r="E105" i="20"/>
  <c r="K105" i="20"/>
  <c r="J105" i="20"/>
  <c r="I105" i="20"/>
  <c r="G105" i="20"/>
  <c r="H105" i="20" s="1"/>
  <c r="E104" i="20"/>
  <c r="K104" i="20"/>
  <c r="J104" i="20"/>
  <c r="I104" i="20"/>
  <c r="G104" i="20"/>
  <c r="H104" i="20" s="1"/>
  <c r="E103" i="20"/>
  <c r="K103" i="20"/>
  <c r="J103" i="20"/>
  <c r="I103" i="20"/>
  <c r="G103" i="20"/>
  <c r="H103" i="20" s="1"/>
  <c r="E102" i="20"/>
  <c r="K102" i="20"/>
  <c r="J102" i="20"/>
  <c r="I102" i="20"/>
  <c r="G102" i="20"/>
  <c r="H102" i="20" s="1"/>
  <c r="E101" i="20"/>
  <c r="K101" i="20"/>
  <c r="J101" i="20"/>
  <c r="I101" i="20"/>
  <c r="G101" i="20"/>
  <c r="H101" i="20" s="1"/>
  <c r="E100" i="20"/>
  <c r="K100" i="20"/>
  <c r="J100" i="20"/>
  <c r="I100" i="20"/>
  <c r="G100" i="20"/>
  <c r="H100" i="20" s="1"/>
  <c r="K99" i="20"/>
  <c r="J99" i="20"/>
  <c r="I99" i="20"/>
  <c r="G99" i="20"/>
  <c r="H99" i="20" s="1"/>
  <c r="E98" i="20"/>
  <c r="K98" i="20"/>
  <c r="J98" i="20"/>
  <c r="I98" i="20"/>
  <c r="G98" i="20"/>
  <c r="H98" i="20" s="1"/>
  <c r="E97" i="20"/>
  <c r="K97" i="20"/>
  <c r="J97" i="20"/>
  <c r="I97" i="20"/>
  <c r="G97" i="20"/>
  <c r="H97" i="20" s="1"/>
  <c r="E96" i="20"/>
  <c r="K96" i="20"/>
  <c r="J96" i="20"/>
  <c r="I96" i="20"/>
  <c r="G96" i="20"/>
  <c r="H96" i="20" s="1"/>
  <c r="E95" i="20"/>
  <c r="K95" i="20"/>
  <c r="J95" i="20"/>
  <c r="I95" i="20"/>
  <c r="G95" i="20"/>
  <c r="H95" i="20" s="1"/>
  <c r="E94" i="20"/>
  <c r="K94" i="20"/>
  <c r="J94" i="20"/>
  <c r="I94" i="20"/>
  <c r="G94" i="20"/>
  <c r="H94" i="20" s="1"/>
  <c r="E93" i="20"/>
  <c r="K93" i="20"/>
  <c r="J93" i="20"/>
  <c r="I93" i="20"/>
  <c r="G93" i="20"/>
  <c r="H93" i="20" s="1"/>
  <c r="K92" i="20"/>
  <c r="J92" i="20"/>
  <c r="I92" i="20"/>
  <c r="G92" i="20"/>
  <c r="H92" i="20" s="1"/>
  <c r="E91" i="20"/>
  <c r="K91" i="20"/>
  <c r="J91" i="20"/>
  <c r="I91" i="20"/>
  <c r="G91" i="20"/>
  <c r="H91" i="20" s="1"/>
  <c r="E90" i="20"/>
  <c r="K90" i="20"/>
  <c r="J90" i="20"/>
  <c r="I90" i="20"/>
  <c r="G90" i="20"/>
  <c r="H90" i="20" s="1"/>
  <c r="E89" i="20"/>
  <c r="K89" i="20"/>
  <c r="J89" i="20"/>
  <c r="I89" i="20"/>
  <c r="G89" i="20"/>
  <c r="H89" i="20" s="1"/>
  <c r="E88" i="20"/>
  <c r="K88" i="20"/>
  <c r="J88" i="20"/>
  <c r="I88" i="20"/>
  <c r="G88" i="20"/>
  <c r="H88" i="20" s="1"/>
  <c r="E87" i="20"/>
  <c r="K87" i="20"/>
  <c r="J87" i="20"/>
  <c r="I87" i="20"/>
  <c r="G87" i="20"/>
  <c r="H87" i="20" s="1"/>
  <c r="K86" i="20"/>
  <c r="J86" i="20"/>
  <c r="I86" i="20"/>
  <c r="G86" i="20"/>
  <c r="H86" i="20" s="1"/>
  <c r="K85" i="20"/>
  <c r="J85" i="20"/>
  <c r="I85" i="20"/>
  <c r="G85" i="20"/>
  <c r="H85" i="20" s="1"/>
  <c r="E84" i="20"/>
  <c r="K84" i="20"/>
  <c r="J84" i="20"/>
  <c r="I84" i="20"/>
  <c r="G84" i="20"/>
  <c r="H84" i="20" s="1"/>
  <c r="E83" i="20"/>
  <c r="K83" i="20"/>
  <c r="J83" i="20"/>
  <c r="I83" i="20"/>
  <c r="G83" i="20"/>
  <c r="H83" i="20" s="1"/>
  <c r="E82" i="20"/>
  <c r="K82" i="20"/>
  <c r="J82" i="20"/>
  <c r="I82" i="20"/>
  <c r="G82" i="20"/>
  <c r="H82" i="20" s="1"/>
  <c r="E81" i="20"/>
  <c r="K81" i="20"/>
  <c r="J81" i="20"/>
  <c r="I81" i="20"/>
  <c r="G81" i="20"/>
  <c r="H81" i="20" s="1"/>
  <c r="E80" i="20"/>
  <c r="K80" i="20"/>
  <c r="J80" i="20"/>
  <c r="I80" i="20"/>
  <c r="G80" i="20"/>
  <c r="H80" i="20" s="1"/>
  <c r="E79" i="20"/>
  <c r="K79" i="20"/>
  <c r="J79" i="20"/>
  <c r="I79" i="20"/>
  <c r="G79" i="20"/>
  <c r="H79" i="20" s="1"/>
  <c r="K78" i="20"/>
  <c r="J78" i="20"/>
  <c r="I78" i="20"/>
  <c r="G78" i="20"/>
  <c r="H78" i="20" s="1"/>
  <c r="E77" i="20"/>
  <c r="K77" i="20"/>
  <c r="J77" i="20"/>
  <c r="I77" i="20"/>
  <c r="G77" i="20"/>
  <c r="H77" i="20" s="1"/>
  <c r="E76" i="20"/>
  <c r="K76" i="20"/>
  <c r="J76" i="20"/>
  <c r="I76" i="20"/>
  <c r="G76" i="20"/>
  <c r="H76" i="20" s="1"/>
  <c r="E75" i="20"/>
  <c r="K75" i="20"/>
  <c r="J75" i="20"/>
  <c r="I75" i="20"/>
  <c r="G75" i="20"/>
  <c r="H75" i="20" s="1"/>
  <c r="E74" i="20"/>
  <c r="K74" i="20"/>
  <c r="J74" i="20"/>
  <c r="I74" i="20"/>
  <c r="G74" i="20"/>
  <c r="H74" i="20" s="1"/>
  <c r="E73" i="20"/>
  <c r="K73" i="20"/>
  <c r="J73" i="20"/>
  <c r="I73" i="20"/>
  <c r="G73" i="20"/>
  <c r="H73" i="20" s="1"/>
  <c r="E72" i="20"/>
  <c r="K72" i="20"/>
  <c r="J72" i="20"/>
  <c r="I72" i="20"/>
  <c r="G72" i="20"/>
  <c r="H72" i="20" s="1"/>
  <c r="K71" i="20"/>
  <c r="J71" i="20"/>
  <c r="I71" i="20"/>
  <c r="G71" i="20"/>
  <c r="H71" i="20" s="1"/>
  <c r="E70" i="20"/>
  <c r="K70" i="20"/>
  <c r="J70" i="20"/>
  <c r="I70" i="20"/>
  <c r="G70" i="20"/>
  <c r="H70" i="20" s="1"/>
  <c r="E69" i="20"/>
  <c r="K69" i="20"/>
  <c r="J69" i="20"/>
  <c r="I69" i="20"/>
  <c r="G69" i="20"/>
  <c r="H69" i="20" s="1"/>
  <c r="E68" i="20"/>
  <c r="K68" i="20"/>
  <c r="J68" i="20"/>
  <c r="I68" i="20"/>
  <c r="G68" i="20"/>
  <c r="H68" i="20" s="1"/>
  <c r="E67" i="20"/>
  <c r="K67" i="20"/>
  <c r="J67" i="20"/>
  <c r="I67" i="20"/>
  <c r="G67" i="20"/>
  <c r="H67" i="20" s="1"/>
  <c r="E66" i="20"/>
  <c r="K66" i="20"/>
  <c r="J66" i="20"/>
  <c r="I66" i="20"/>
  <c r="G66" i="20"/>
  <c r="H66" i="20" s="1"/>
  <c r="K65" i="20"/>
  <c r="J65" i="20"/>
  <c r="I65" i="20"/>
  <c r="G65" i="20"/>
  <c r="H65" i="20" s="1"/>
  <c r="K64" i="20"/>
  <c r="J64" i="20"/>
  <c r="I64" i="20"/>
  <c r="G64" i="20"/>
  <c r="H64" i="20" s="1"/>
  <c r="E63" i="20"/>
  <c r="K63" i="20"/>
  <c r="J63" i="20"/>
  <c r="I63" i="20"/>
  <c r="G63" i="20"/>
  <c r="H63" i="20" s="1"/>
  <c r="E62" i="20"/>
  <c r="K62" i="20"/>
  <c r="J62" i="20"/>
  <c r="I62" i="20"/>
  <c r="G62" i="20"/>
  <c r="H62" i="20" s="1"/>
  <c r="E61" i="20"/>
  <c r="K61" i="20"/>
  <c r="J61" i="20"/>
  <c r="I61" i="20"/>
  <c r="G61" i="20"/>
  <c r="H61" i="20" s="1"/>
  <c r="E60" i="20"/>
  <c r="K60" i="20"/>
  <c r="J60" i="20"/>
  <c r="I60" i="20"/>
  <c r="G60" i="20"/>
  <c r="H60" i="20" s="1"/>
  <c r="E59" i="20"/>
  <c r="K59" i="20"/>
  <c r="J59" i="20"/>
  <c r="I59" i="20"/>
  <c r="G59" i="20"/>
  <c r="H59" i="20" s="1"/>
  <c r="K58" i="20"/>
  <c r="J58" i="20"/>
  <c r="I58" i="20"/>
  <c r="G58" i="20"/>
  <c r="H58" i="20" s="1"/>
  <c r="K57" i="20"/>
  <c r="J57" i="20"/>
  <c r="I57" i="20"/>
  <c r="H57" i="20"/>
  <c r="G57" i="20"/>
  <c r="E56" i="20"/>
  <c r="K56" i="20"/>
  <c r="J56" i="20"/>
  <c r="I56" i="20"/>
  <c r="G56" i="20"/>
  <c r="H56" i="20" s="1"/>
  <c r="E55" i="20"/>
  <c r="K55" i="20"/>
  <c r="J55" i="20"/>
  <c r="I55" i="20"/>
  <c r="G55" i="20"/>
  <c r="H55" i="20" s="1"/>
  <c r="E54" i="20"/>
  <c r="K54" i="20"/>
  <c r="J54" i="20"/>
  <c r="I54" i="20"/>
  <c r="G54" i="20"/>
  <c r="H54" i="20" s="1"/>
  <c r="E53" i="20"/>
  <c r="K53" i="20"/>
  <c r="J53" i="20"/>
  <c r="I53" i="20"/>
  <c r="G53" i="20"/>
  <c r="H53" i="20" s="1"/>
  <c r="E52" i="20"/>
  <c r="K52" i="20"/>
  <c r="J52" i="20"/>
  <c r="I52" i="20"/>
  <c r="G52" i="20"/>
  <c r="H52" i="20" s="1"/>
  <c r="E51" i="20"/>
  <c r="K51" i="20"/>
  <c r="J51" i="20"/>
  <c r="I51" i="20"/>
  <c r="G51" i="20"/>
  <c r="H51" i="20" s="1"/>
  <c r="K50" i="20"/>
  <c r="J50" i="20"/>
  <c r="I50" i="20"/>
  <c r="G50" i="20"/>
  <c r="H50" i="20" s="1"/>
  <c r="E49" i="20"/>
  <c r="K49" i="20"/>
  <c r="J49" i="20"/>
  <c r="I49" i="20"/>
  <c r="G49" i="20"/>
  <c r="H49" i="20" s="1"/>
  <c r="E48" i="20"/>
  <c r="K48" i="20"/>
  <c r="J48" i="20"/>
  <c r="I48" i="20"/>
  <c r="G48" i="20"/>
  <c r="H48" i="20" s="1"/>
  <c r="E47" i="20"/>
  <c r="K47" i="20"/>
  <c r="J47" i="20"/>
  <c r="I47" i="20"/>
  <c r="G47" i="20"/>
  <c r="H47" i="20" s="1"/>
  <c r="E46" i="20"/>
  <c r="K46" i="20"/>
  <c r="J46" i="20"/>
  <c r="I46" i="20"/>
  <c r="G46" i="20"/>
  <c r="H46" i="20" s="1"/>
  <c r="E45" i="20"/>
  <c r="K45" i="20"/>
  <c r="J45" i="20"/>
  <c r="I45" i="20"/>
  <c r="G45" i="20"/>
  <c r="H45" i="20" s="1"/>
  <c r="E44" i="20"/>
  <c r="K44" i="20"/>
  <c r="J44" i="20"/>
  <c r="I44" i="20"/>
  <c r="G44" i="20"/>
  <c r="H44" i="20" s="1"/>
  <c r="K43" i="20"/>
  <c r="J43" i="20"/>
  <c r="I43" i="20"/>
  <c r="G43" i="20"/>
  <c r="H43" i="20" s="1"/>
  <c r="E42" i="20"/>
  <c r="K42" i="20"/>
  <c r="J42" i="20"/>
  <c r="I42" i="20"/>
  <c r="G42" i="20"/>
  <c r="H42" i="20" s="1"/>
  <c r="E41" i="20"/>
  <c r="K41" i="20"/>
  <c r="J41" i="20"/>
  <c r="I41" i="20"/>
  <c r="G41" i="20"/>
  <c r="H41" i="20" s="1"/>
  <c r="E40" i="20"/>
  <c r="K40" i="20"/>
  <c r="J40" i="20"/>
  <c r="I40" i="20"/>
  <c r="H40" i="20"/>
  <c r="G40" i="20"/>
  <c r="E39" i="20"/>
  <c r="K39" i="20"/>
  <c r="J39" i="20"/>
  <c r="I39" i="20"/>
  <c r="G39" i="20"/>
  <c r="H39" i="20" s="1"/>
  <c r="E38" i="20"/>
  <c r="K38" i="20"/>
  <c r="J38" i="20"/>
  <c r="I38" i="20"/>
  <c r="G38" i="20"/>
  <c r="H38" i="20" s="1"/>
  <c r="E37" i="20"/>
  <c r="K37" i="20"/>
  <c r="J37" i="20"/>
  <c r="I37" i="20"/>
  <c r="G37" i="20"/>
  <c r="H37" i="20" s="1"/>
  <c r="K36" i="20"/>
  <c r="J36" i="20"/>
  <c r="I36" i="20"/>
  <c r="G36" i="20"/>
  <c r="H36" i="20" s="1"/>
  <c r="E35" i="20"/>
  <c r="K35" i="20"/>
  <c r="J35" i="20"/>
  <c r="I35" i="20"/>
  <c r="G35" i="20"/>
  <c r="H35" i="20" s="1"/>
  <c r="E34" i="20"/>
  <c r="K34" i="20"/>
  <c r="J34" i="20"/>
  <c r="I34" i="20"/>
  <c r="G34" i="20"/>
  <c r="H34" i="20" s="1"/>
  <c r="E33" i="20"/>
  <c r="K33" i="20"/>
  <c r="J33" i="20"/>
  <c r="I33" i="20"/>
  <c r="G33" i="20"/>
  <c r="H33" i="20" s="1"/>
  <c r="E32" i="20"/>
  <c r="K32" i="20"/>
  <c r="J32" i="20"/>
  <c r="I32" i="20"/>
  <c r="G32" i="20"/>
  <c r="H32" i="20" s="1"/>
  <c r="E31" i="20"/>
  <c r="K31" i="20"/>
  <c r="J31" i="20"/>
  <c r="I31" i="20"/>
  <c r="G31" i="20"/>
  <c r="H31" i="20" s="1"/>
  <c r="E30" i="20"/>
  <c r="K30" i="20"/>
  <c r="J30" i="20"/>
  <c r="I30" i="20"/>
  <c r="G30" i="20"/>
  <c r="H30" i="20" s="1"/>
  <c r="K29" i="20"/>
  <c r="J29" i="20"/>
  <c r="I29" i="20"/>
  <c r="G29" i="20"/>
  <c r="H29" i="20" s="1"/>
  <c r="E28" i="20"/>
  <c r="K28" i="20"/>
  <c r="J28" i="20"/>
  <c r="I28" i="20"/>
  <c r="G28" i="20"/>
  <c r="H28" i="20" s="1"/>
  <c r="E27" i="20"/>
  <c r="K27" i="20"/>
  <c r="J27" i="20"/>
  <c r="I27" i="20"/>
  <c r="G27" i="20"/>
  <c r="H27" i="20" s="1"/>
  <c r="E26" i="20"/>
  <c r="K26" i="20"/>
  <c r="J26" i="20"/>
  <c r="I26" i="20"/>
  <c r="G26" i="20"/>
  <c r="H26" i="20" s="1"/>
  <c r="E25" i="20"/>
  <c r="K25" i="20"/>
  <c r="J25" i="20"/>
  <c r="I25" i="20"/>
  <c r="G25" i="20"/>
  <c r="H25" i="20" s="1"/>
  <c r="E24" i="20"/>
  <c r="K24" i="20"/>
  <c r="J24" i="20"/>
  <c r="I24" i="20"/>
  <c r="G24" i="20"/>
  <c r="H24" i="20" s="1"/>
  <c r="E23" i="20"/>
  <c r="K23" i="20"/>
  <c r="J23" i="20"/>
  <c r="I23" i="20"/>
  <c r="G23" i="20"/>
  <c r="H23" i="20" s="1"/>
  <c r="K22" i="20"/>
  <c r="J22" i="20"/>
  <c r="I22" i="20"/>
  <c r="G22" i="20"/>
  <c r="H22" i="20" s="1"/>
  <c r="E21" i="20"/>
  <c r="K21" i="20"/>
  <c r="J21" i="20"/>
  <c r="I21" i="20"/>
  <c r="G21" i="20"/>
  <c r="H21" i="20" s="1"/>
  <c r="E20" i="20"/>
  <c r="K20" i="20"/>
  <c r="J20" i="20"/>
  <c r="I20" i="20"/>
  <c r="G20" i="20"/>
  <c r="H20" i="20" s="1"/>
  <c r="E19" i="20"/>
  <c r="K19" i="20"/>
  <c r="J19" i="20"/>
  <c r="I19" i="20"/>
  <c r="G19" i="20"/>
  <c r="H19" i="20" s="1"/>
  <c r="E18" i="20"/>
  <c r="K18" i="20"/>
  <c r="J18" i="20"/>
  <c r="I18" i="20"/>
  <c r="G18" i="20"/>
  <c r="H18" i="20" s="1"/>
  <c r="E17" i="20"/>
  <c r="K17" i="20"/>
  <c r="J17" i="20"/>
  <c r="I17" i="20"/>
  <c r="G17" i="20"/>
  <c r="H17" i="20" s="1"/>
  <c r="E16" i="20"/>
  <c r="K16" i="20"/>
  <c r="J16" i="20"/>
  <c r="I16" i="20"/>
  <c r="G16" i="20"/>
  <c r="H16" i="20" s="1"/>
  <c r="K15" i="20"/>
  <c r="J15" i="20"/>
  <c r="I15" i="20"/>
  <c r="G15" i="20"/>
  <c r="H15" i="20" s="1"/>
  <c r="E14" i="20"/>
  <c r="K14" i="20"/>
  <c r="J14" i="20"/>
  <c r="I14" i="20"/>
  <c r="G14" i="20"/>
  <c r="H14" i="20" s="1"/>
  <c r="E13" i="20"/>
  <c r="K13" i="20"/>
  <c r="J13" i="20"/>
  <c r="I13" i="20"/>
  <c r="G13" i="20"/>
  <c r="H13" i="20" s="1"/>
  <c r="E12" i="20"/>
  <c r="K12" i="20"/>
  <c r="J12" i="20"/>
  <c r="I12" i="20"/>
  <c r="G12" i="20"/>
  <c r="H12" i="20" s="1"/>
  <c r="E11" i="20"/>
  <c r="K11" i="20"/>
  <c r="J11" i="20"/>
  <c r="I11" i="20"/>
  <c r="G11" i="20"/>
  <c r="H11" i="20" s="1"/>
  <c r="E10" i="20"/>
  <c r="K10" i="20"/>
  <c r="J10" i="20"/>
  <c r="I10" i="20"/>
  <c r="G10" i="20"/>
  <c r="H10" i="20" s="1"/>
  <c r="E9" i="20"/>
  <c r="K9" i="20"/>
  <c r="J9" i="20"/>
  <c r="I9" i="20"/>
  <c r="G9" i="20"/>
  <c r="H9" i="20" s="1"/>
  <c r="K8" i="20"/>
  <c r="J8" i="20"/>
  <c r="I8" i="20"/>
  <c r="G8" i="20"/>
  <c r="H8" i="20" s="1"/>
  <c r="E7" i="20"/>
  <c r="K7" i="20"/>
  <c r="J7" i="20"/>
  <c r="I7" i="20"/>
  <c r="G7" i="20"/>
  <c r="H7" i="20" s="1"/>
  <c r="E6" i="20"/>
  <c r="K6" i="20"/>
  <c r="J6" i="20"/>
  <c r="I6" i="20"/>
  <c r="G6" i="20"/>
  <c r="H6" i="20" s="1"/>
  <c r="E5" i="20"/>
  <c r="K5" i="20"/>
  <c r="J5" i="20"/>
  <c r="I5" i="20"/>
  <c r="G5" i="20"/>
  <c r="H5" i="20" s="1"/>
  <c r="E4" i="20"/>
  <c r="K4" i="20"/>
  <c r="J4" i="20"/>
  <c r="I4" i="20"/>
  <c r="G4" i="20"/>
  <c r="H4" i="20" s="1"/>
  <c r="E3" i="20"/>
  <c r="K3" i="20"/>
  <c r="J3" i="20"/>
  <c r="I3" i="20"/>
  <c r="G3" i="20"/>
  <c r="H3" i="20" s="1"/>
  <c r="E2" i="20"/>
  <c r="K2" i="20"/>
  <c r="J2" i="20"/>
  <c r="I2" i="20"/>
  <c r="G2" i="20"/>
  <c r="H2" i="20" s="1"/>
  <c r="X276" i="1"/>
  <c r="X3" i="1" l="1"/>
  <c r="X4" i="1"/>
  <c r="X5" i="1"/>
  <c r="X6" i="1"/>
  <c r="X7" i="1"/>
  <c r="X8" i="1"/>
  <c r="X9" i="1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X37" i="1"/>
  <c r="X38" i="1"/>
  <c r="X39" i="1"/>
  <c r="X40" i="1"/>
  <c r="X41" i="1"/>
  <c r="X42" i="1"/>
  <c r="X43" i="1"/>
  <c r="X44" i="1"/>
  <c r="X45" i="1"/>
  <c r="X46" i="1"/>
  <c r="X47" i="1"/>
  <c r="X48" i="1"/>
  <c r="X49" i="1"/>
  <c r="X50" i="1"/>
  <c r="X51" i="1"/>
  <c r="X52" i="1"/>
  <c r="X53" i="1"/>
  <c r="X54" i="1"/>
  <c r="X55" i="1"/>
  <c r="X56" i="1"/>
  <c r="X57" i="1"/>
  <c r="X58" i="1"/>
  <c r="X59" i="1"/>
  <c r="X60" i="1"/>
  <c r="X61" i="1"/>
  <c r="X62" i="1"/>
  <c r="X63" i="1"/>
  <c r="X64" i="1"/>
  <c r="X65" i="1"/>
  <c r="X66" i="1"/>
  <c r="X67" i="1"/>
  <c r="X68" i="1"/>
  <c r="X69" i="1"/>
  <c r="X70" i="1"/>
  <c r="X71" i="1"/>
  <c r="X72" i="1"/>
  <c r="X73" i="1"/>
  <c r="X74" i="1"/>
  <c r="X75" i="1"/>
  <c r="X76" i="1"/>
  <c r="X77" i="1"/>
  <c r="X78" i="1"/>
  <c r="X79" i="1"/>
  <c r="X80" i="1"/>
  <c r="X81" i="1"/>
  <c r="X82" i="1"/>
  <c r="X83" i="1"/>
  <c r="X84" i="1"/>
  <c r="X85" i="1"/>
  <c r="X86" i="1"/>
  <c r="X87" i="1"/>
  <c r="X88" i="1"/>
  <c r="X89" i="1"/>
  <c r="X90" i="1"/>
  <c r="X91" i="1"/>
  <c r="X92" i="1"/>
  <c r="X93" i="1"/>
  <c r="X94" i="1"/>
  <c r="X95" i="1"/>
  <c r="X96" i="1"/>
  <c r="X97" i="1"/>
  <c r="X98" i="1"/>
  <c r="X99" i="1"/>
  <c r="X100" i="1"/>
  <c r="X101" i="1"/>
  <c r="X102" i="1"/>
  <c r="X103" i="1"/>
  <c r="X104" i="1"/>
  <c r="X105" i="1"/>
  <c r="X106" i="1"/>
  <c r="X107" i="1"/>
  <c r="X108" i="1"/>
  <c r="X109" i="1"/>
  <c r="X110" i="1"/>
  <c r="X111" i="1"/>
  <c r="X112" i="1"/>
  <c r="X113" i="1"/>
  <c r="X114" i="1"/>
  <c r="X115" i="1"/>
  <c r="X116" i="1"/>
  <c r="X117" i="1"/>
  <c r="X118" i="1"/>
  <c r="X119" i="1"/>
  <c r="X120" i="1"/>
  <c r="X121" i="1"/>
  <c r="X122" i="1"/>
  <c r="X123" i="1"/>
  <c r="X124" i="1"/>
  <c r="X125" i="1"/>
  <c r="X126" i="1"/>
  <c r="X127" i="1"/>
  <c r="X128" i="1"/>
  <c r="X129" i="1"/>
  <c r="X130" i="1"/>
  <c r="X131" i="1"/>
  <c r="X132" i="1"/>
  <c r="X133" i="1"/>
  <c r="X134" i="1"/>
  <c r="X135" i="1"/>
  <c r="X136" i="1"/>
  <c r="X137" i="1"/>
  <c r="X138" i="1"/>
  <c r="X139" i="1"/>
  <c r="X140" i="1"/>
  <c r="X141" i="1"/>
  <c r="X142" i="1"/>
  <c r="X143" i="1"/>
  <c r="X144" i="1"/>
  <c r="X145" i="1"/>
  <c r="X146" i="1"/>
  <c r="X147" i="1"/>
  <c r="X148" i="1"/>
  <c r="X149" i="1"/>
  <c r="X150" i="1"/>
  <c r="X151" i="1"/>
  <c r="X152" i="1"/>
  <c r="X153" i="1"/>
  <c r="X154" i="1"/>
  <c r="X155" i="1"/>
  <c r="X156" i="1"/>
  <c r="X157" i="1"/>
  <c r="X158" i="1"/>
  <c r="X159" i="1"/>
  <c r="X160" i="1"/>
  <c r="X161" i="1"/>
  <c r="X162" i="1"/>
  <c r="X163" i="1"/>
  <c r="X164" i="1"/>
  <c r="X165" i="1"/>
  <c r="X166" i="1"/>
  <c r="X167" i="1"/>
  <c r="X168" i="1"/>
  <c r="X169" i="1"/>
  <c r="X170" i="1"/>
  <c r="X171" i="1"/>
  <c r="X172" i="1"/>
  <c r="X173" i="1"/>
  <c r="X174" i="1"/>
  <c r="X175" i="1"/>
  <c r="X176" i="1"/>
  <c r="X177" i="1"/>
  <c r="X178" i="1"/>
  <c r="X179" i="1"/>
  <c r="X180" i="1"/>
  <c r="X181" i="1"/>
  <c r="X182" i="1"/>
  <c r="X183" i="1"/>
  <c r="X184" i="1"/>
  <c r="X185" i="1"/>
  <c r="X186" i="1"/>
  <c r="X187" i="1"/>
  <c r="X188" i="1"/>
  <c r="X189" i="1"/>
  <c r="X190" i="1"/>
  <c r="X191" i="1"/>
  <c r="X192" i="1"/>
  <c r="X193" i="1"/>
  <c r="X194" i="1"/>
  <c r="X195" i="1"/>
  <c r="X196" i="1"/>
  <c r="X197" i="1"/>
  <c r="X198" i="1"/>
  <c r="X199" i="1"/>
  <c r="X200" i="1"/>
  <c r="X201" i="1"/>
  <c r="X202" i="1"/>
  <c r="X203" i="1"/>
  <c r="X204" i="1"/>
  <c r="X205" i="1"/>
  <c r="X206" i="1"/>
  <c r="X207" i="1"/>
  <c r="X208" i="1"/>
  <c r="X209" i="1"/>
  <c r="X210" i="1"/>
  <c r="X211" i="1"/>
  <c r="X212" i="1"/>
  <c r="X213" i="1"/>
  <c r="X214" i="1"/>
  <c r="X215" i="1"/>
  <c r="X216" i="1"/>
  <c r="X217" i="1"/>
  <c r="X218" i="1"/>
  <c r="X219" i="1"/>
  <c r="X220" i="1"/>
  <c r="X221" i="1"/>
  <c r="X222" i="1"/>
  <c r="X223" i="1"/>
  <c r="X224" i="1"/>
  <c r="X225" i="1"/>
  <c r="X226" i="1"/>
  <c r="X227" i="1"/>
  <c r="X228" i="1"/>
  <c r="X229" i="1"/>
  <c r="X230" i="1"/>
  <c r="X231" i="1"/>
  <c r="X232" i="1"/>
  <c r="X233" i="1"/>
  <c r="X234" i="1"/>
  <c r="X235" i="1"/>
  <c r="X236" i="1"/>
  <c r="X237" i="1"/>
  <c r="X238" i="1"/>
  <c r="X239" i="1"/>
  <c r="X240" i="1"/>
  <c r="X241" i="1"/>
  <c r="X242" i="1"/>
  <c r="X243" i="1"/>
  <c r="X244" i="1"/>
  <c r="X245" i="1"/>
  <c r="X246" i="1"/>
  <c r="X247" i="1"/>
  <c r="X248" i="1"/>
  <c r="X249" i="1"/>
  <c r="X250" i="1"/>
  <c r="X251" i="1"/>
  <c r="X252" i="1"/>
  <c r="X253" i="1"/>
  <c r="X254" i="1"/>
  <c r="X255" i="1"/>
  <c r="X256" i="1"/>
  <c r="X257" i="1"/>
  <c r="X258" i="1"/>
  <c r="X259" i="1"/>
  <c r="X260" i="1"/>
  <c r="X261" i="1"/>
  <c r="X262" i="1"/>
  <c r="X263" i="1"/>
  <c r="X264" i="1"/>
  <c r="X265" i="1"/>
  <c r="X266" i="1"/>
  <c r="X267" i="1"/>
  <c r="X268" i="1"/>
  <c r="X269" i="1"/>
  <c r="X270" i="1"/>
  <c r="X271" i="1"/>
  <c r="X272" i="1"/>
  <c r="X273" i="1"/>
  <c r="X274" i="1"/>
  <c r="X275" i="1"/>
  <c r="X277" i="1"/>
  <c r="X278" i="1"/>
  <c r="X279" i="1"/>
  <c r="X280" i="1"/>
  <c r="X281" i="1"/>
  <c r="X2" i="1"/>
  <c r="R175" i="1"/>
  <c r="R124" i="1"/>
  <c r="R120" i="1"/>
  <c r="R138" i="1"/>
  <c r="R122" i="1"/>
  <c r="R125" i="1"/>
  <c r="T3" i="1" l="1"/>
  <c r="T4" i="1"/>
  <c r="T5" i="1"/>
  <c r="T6" i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  <c r="T56" i="1"/>
  <c r="T57" i="1"/>
  <c r="T58" i="1"/>
  <c r="T59" i="1"/>
  <c r="T60" i="1"/>
  <c r="T61" i="1"/>
  <c r="T62" i="1"/>
  <c r="T63" i="1"/>
  <c r="T64" i="1"/>
  <c r="T65" i="1"/>
  <c r="T66" i="1"/>
  <c r="T67" i="1"/>
  <c r="T68" i="1"/>
  <c r="T69" i="1"/>
  <c r="T70" i="1"/>
  <c r="T71" i="1"/>
  <c r="T72" i="1"/>
  <c r="T73" i="1"/>
  <c r="T74" i="1"/>
  <c r="T75" i="1"/>
  <c r="T76" i="1"/>
  <c r="T77" i="1"/>
  <c r="T78" i="1"/>
  <c r="T79" i="1"/>
  <c r="T80" i="1"/>
  <c r="T81" i="1"/>
  <c r="T82" i="1"/>
  <c r="T83" i="1"/>
  <c r="T84" i="1"/>
  <c r="T85" i="1"/>
  <c r="T86" i="1"/>
  <c r="T87" i="1"/>
  <c r="T88" i="1"/>
  <c r="T89" i="1"/>
  <c r="T90" i="1"/>
  <c r="T91" i="1"/>
  <c r="T92" i="1"/>
  <c r="T93" i="1"/>
  <c r="T94" i="1"/>
  <c r="T95" i="1"/>
  <c r="T96" i="1"/>
  <c r="T97" i="1"/>
  <c r="T98" i="1"/>
  <c r="T99" i="1"/>
  <c r="T100" i="1"/>
  <c r="T101" i="1"/>
  <c r="T102" i="1"/>
  <c r="T103" i="1"/>
  <c r="T104" i="1"/>
  <c r="T105" i="1"/>
  <c r="T106" i="1"/>
  <c r="T107" i="1"/>
  <c r="T108" i="1"/>
  <c r="T109" i="1"/>
  <c r="T110" i="1"/>
  <c r="T111" i="1"/>
  <c r="T112" i="1"/>
  <c r="T113" i="1"/>
  <c r="T114" i="1"/>
  <c r="T115" i="1"/>
  <c r="T116" i="1"/>
  <c r="T117" i="1"/>
  <c r="T118" i="1"/>
  <c r="T119" i="1"/>
  <c r="T120" i="1"/>
  <c r="T121" i="1"/>
  <c r="T122" i="1"/>
  <c r="T123" i="1"/>
  <c r="T124" i="1"/>
  <c r="T125" i="1"/>
  <c r="T126" i="1"/>
  <c r="T127" i="1"/>
  <c r="T128" i="1"/>
  <c r="T129" i="1"/>
  <c r="T130" i="1"/>
  <c r="T131" i="1"/>
  <c r="T132" i="1"/>
  <c r="T133" i="1"/>
  <c r="T134" i="1"/>
  <c r="T135" i="1"/>
  <c r="T136" i="1"/>
  <c r="T137" i="1"/>
  <c r="T138" i="1"/>
  <c r="T139" i="1"/>
  <c r="T140" i="1"/>
  <c r="T141" i="1"/>
  <c r="T142" i="1"/>
  <c r="T143" i="1"/>
  <c r="T144" i="1"/>
  <c r="T145" i="1"/>
  <c r="T146" i="1"/>
  <c r="T147" i="1"/>
  <c r="T148" i="1"/>
  <c r="T149" i="1"/>
  <c r="T150" i="1"/>
  <c r="T151" i="1"/>
  <c r="T152" i="1"/>
  <c r="T153" i="1"/>
  <c r="T154" i="1"/>
  <c r="T155" i="1"/>
  <c r="T156" i="1"/>
  <c r="T157" i="1"/>
  <c r="T158" i="1"/>
  <c r="T159" i="1"/>
  <c r="T160" i="1"/>
  <c r="T161" i="1"/>
  <c r="T162" i="1"/>
  <c r="T163" i="1"/>
  <c r="T164" i="1"/>
  <c r="T165" i="1"/>
  <c r="T166" i="1"/>
  <c r="T167" i="1"/>
  <c r="T168" i="1"/>
  <c r="T169" i="1"/>
  <c r="T170" i="1"/>
  <c r="T171" i="1"/>
  <c r="T172" i="1"/>
  <c r="T173" i="1"/>
  <c r="T174" i="1"/>
  <c r="T175" i="1"/>
  <c r="T176" i="1"/>
  <c r="T177" i="1"/>
  <c r="T178" i="1"/>
  <c r="T179" i="1"/>
  <c r="T180" i="1"/>
  <c r="T181" i="1"/>
  <c r="T182" i="1"/>
  <c r="T183" i="1"/>
  <c r="T184" i="1"/>
  <c r="T185" i="1"/>
  <c r="T186" i="1"/>
  <c r="T187" i="1"/>
  <c r="T188" i="1"/>
  <c r="T189" i="1"/>
  <c r="T190" i="1"/>
  <c r="T191" i="1"/>
  <c r="T192" i="1"/>
  <c r="T193" i="1"/>
  <c r="T194" i="1"/>
  <c r="T195" i="1"/>
  <c r="T196" i="1"/>
  <c r="T197" i="1"/>
  <c r="T198" i="1"/>
  <c r="T199" i="1"/>
  <c r="T200" i="1"/>
  <c r="T201" i="1"/>
  <c r="T202" i="1"/>
  <c r="T203" i="1"/>
  <c r="T204" i="1"/>
  <c r="T205" i="1"/>
  <c r="T206" i="1"/>
  <c r="T207" i="1"/>
  <c r="T208" i="1"/>
  <c r="T209" i="1"/>
  <c r="T210" i="1"/>
  <c r="T211" i="1"/>
  <c r="T212" i="1"/>
  <c r="T213" i="1"/>
  <c r="T214" i="1"/>
  <c r="T215" i="1"/>
  <c r="T216" i="1"/>
  <c r="T217" i="1"/>
  <c r="T218" i="1"/>
  <c r="T219" i="1"/>
  <c r="T220" i="1"/>
  <c r="T221" i="1"/>
  <c r="T222" i="1"/>
  <c r="T223" i="1"/>
  <c r="T224" i="1"/>
  <c r="T225" i="1"/>
  <c r="T226" i="1"/>
  <c r="T227" i="1"/>
  <c r="T228" i="1"/>
  <c r="T229" i="1"/>
  <c r="T230" i="1"/>
  <c r="T231" i="1"/>
  <c r="T232" i="1"/>
  <c r="T233" i="1"/>
  <c r="T234" i="1"/>
  <c r="T235" i="1"/>
  <c r="T236" i="1"/>
  <c r="T237" i="1"/>
  <c r="T238" i="1"/>
  <c r="T239" i="1"/>
  <c r="T240" i="1"/>
  <c r="T241" i="1"/>
  <c r="T242" i="1"/>
  <c r="T243" i="1"/>
  <c r="T244" i="1"/>
  <c r="T245" i="1"/>
  <c r="T246" i="1"/>
  <c r="T247" i="1"/>
  <c r="T248" i="1"/>
  <c r="T249" i="1"/>
  <c r="T250" i="1"/>
  <c r="T251" i="1"/>
  <c r="T252" i="1"/>
  <c r="T253" i="1"/>
  <c r="T254" i="1"/>
  <c r="T255" i="1"/>
  <c r="T256" i="1"/>
  <c r="T257" i="1"/>
  <c r="T258" i="1"/>
  <c r="T259" i="1"/>
  <c r="T260" i="1"/>
  <c r="T261" i="1"/>
  <c r="T262" i="1"/>
  <c r="T263" i="1"/>
  <c r="T264" i="1"/>
  <c r="T265" i="1"/>
  <c r="T266" i="1"/>
  <c r="T267" i="1"/>
  <c r="T268" i="1"/>
  <c r="T269" i="1"/>
  <c r="T270" i="1"/>
  <c r="T271" i="1"/>
  <c r="T272" i="1"/>
  <c r="T273" i="1"/>
  <c r="T274" i="1"/>
  <c r="T275" i="1"/>
  <c r="T276" i="1"/>
  <c r="T277" i="1"/>
  <c r="T278" i="1"/>
  <c r="T279" i="1"/>
  <c r="T280" i="1"/>
  <c r="T281" i="1"/>
  <c r="T2" i="1"/>
  <c r="U17" i="1" l="1"/>
  <c r="U18" i="1"/>
  <c r="U22" i="1"/>
  <c r="U26" i="1"/>
  <c r="U30" i="1"/>
  <c r="U34" i="1"/>
  <c r="U38" i="1"/>
  <c r="U42" i="1"/>
  <c r="U46" i="1"/>
  <c r="U50" i="1"/>
  <c r="U54" i="1"/>
  <c r="U58" i="1"/>
  <c r="U62" i="1"/>
  <c r="U66" i="1"/>
  <c r="U70" i="1"/>
  <c r="U74" i="1"/>
  <c r="U78" i="1"/>
  <c r="U82" i="1"/>
  <c r="U86" i="1"/>
  <c r="U90" i="1"/>
  <c r="U94" i="1"/>
  <c r="U98" i="1"/>
  <c r="U102" i="1"/>
  <c r="U106" i="1"/>
  <c r="U110" i="1"/>
  <c r="U114" i="1"/>
  <c r="U118" i="1"/>
  <c r="U122" i="1"/>
  <c r="U126" i="1"/>
  <c r="U130" i="1"/>
  <c r="U134" i="1"/>
  <c r="U138" i="1"/>
  <c r="U142" i="1"/>
  <c r="U146" i="1"/>
  <c r="U150" i="1"/>
  <c r="U154" i="1"/>
  <c r="U158" i="1"/>
  <c r="U162" i="1"/>
  <c r="U166" i="1"/>
  <c r="U170" i="1"/>
  <c r="U174" i="1"/>
  <c r="U178" i="1"/>
  <c r="U182" i="1"/>
  <c r="U186" i="1"/>
  <c r="U190" i="1"/>
  <c r="U194" i="1"/>
  <c r="U198" i="1"/>
  <c r="U202" i="1"/>
  <c r="U206" i="1"/>
  <c r="U210" i="1"/>
  <c r="U214" i="1"/>
  <c r="U218" i="1"/>
  <c r="U222" i="1"/>
  <c r="U226" i="1"/>
  <c r="U230" i="1"/>
  <c r="U234" i="1"/>
  <c r="U238" i="1"/>
  <c r="U242" i="1"/>
  <c r="U246" i="1"/>
  <c r="U250" i="1"/>
  <c r="U254" i="1"/>
  <c r="U258" i="1"/>
  <c r="U262" i="1"/>
  <c r="U266" i="1"/>
  <c r="U270" i="1"/>
  <c r="U274" i="1"/>
  <c r="U278" i="1"/>
  <c r="U3" i="1"/>
  <c r="U7" i="1"/>
  <c r="U4" i="1"/>
  <c r="U5" i="1"/>
  <c r="U6" i="1"/>
  <c r="U8" i="1"/>
  <c r="U9" i="1"/>
  <c r="U10" i="1"/>
  <c r="U11" i="1"/>
  <c r="U12" i="1"/>
  <c r="U13" i="1"/>
  <c r="U14" i="1"/>
  <c r="U15" i="1"/>
  <c r="U16" i="1"/>
  <c r="U19" i="1"/>
  <c r="U20" i="1"/>
  <c r="U21" i="1"/>
  <c r="U23" i="1"/>
  <c r="U24" i="1"/>
  <c r="U25" i="1"/>
  <c r="U27" i="1"/>
  <c r="U28" i="1"/>
  <c r="U29" i="1"/>
  <c r="U31" i="1"/>
  <c r="U32" i="1"/>
  <c r="U33" i="1"/>
  <c r="U35" i="1"/>
  <c r="U36" i="1"/>
  <c r="U37" i="1"/>
  <c r="U39" i="1"/>
  <c r="U40" i="1"/>
  <c r="U41" i="1"/>
  <c r="U43" i="1"/>
  <c r="U44" i="1"/>
  <c r="U45" i="1"/>
  <c r="U47" i="1"/>
  <c r="U48" i="1"/>
  <c r="U49" i="1"/>
  <c r="U51" i="1"/>
  <c r="U52" i="1"/>
  <c r="U53" i="1"/>
  <c r="U55" i="1"/>
  <c r="U56" i="1"/>
  <c r="U57" i="1"/>
  <c r="U59" i="1"/>
  <c r="U60" i="1"/>
  <c r="U61" i="1"/>
  <c r="U63" i="1"/>
  <c r="U64" i="1"/>
  <c r="U65" i="1"/>
  <c r="U67" i="1"/>
  <c r="U68" i="1"/>
  <c r="U69" i="1"/>
  <c r="U71" i="1"/>
  <c r="U72" i="1"/>
  <c r="U73" i="1"/>
  <c r="U75" i="1"/>
  <c r="U76" i="1"/>
  <c r="U77" i="1"/>
  <c r="U79" i="1"/>
  <c r="U80" i="1"/>
  <c r="U81" i="1"/>
  <c r="U83" i="1"/>
  <c r="U84" i="1"/>
  <c r="U85" i="1"/>
  <c r="U87" i="1"/>
  <c r="U88" i="1"/>
  <c r="U89" i="1"/>
  <c r="U91" i="1"/>
  <c r="U92" i="1"/>
  <c r="U93" i="1"/>
  <c r="U95" i="1"/>
  <c r="U96" i="1"/>
  <c r="U97" i="1"/>
  <c r="U99" i="1"/>
  <c r="U100" i="1"/>
  <c r="U101" i="1"/>
  <c r="U103" i="1"/>
  <c r="U104" i="1"/>
  <c r="U105" i="1"/>
  <c r="U107" i="1"/>
  <c r="U108" i="1"/>
  <c r="U109" i="1"/>
  <c r="U111" i="1"/>
  <c r="U112" i="1"/>
  <c r="U113" i="1"/>
  <c r="U115" i="1"/>
  <c r="U116" i="1"/>
  <c r="U117" i="1"/>
  <c r="U119" i="1"/>
  <c r="U120" i="1"/>
  <c r="U121" i="1"/>
  <c r="U123" i="1"/>
  <c r="U124" i="1"/>
  <c r="U125" i="1"/>
  <c r="U127" i="1"/>
  <c r="U128" i="1"/>
  <c r="U129" i="1"/>
  <c r="U131" i="1"/>
  <c r="U132" i="1"/>
  <c r="U133" i="1"/>
  <c r="U135" i="1"/>
  <c r="U136" i="1"/>
  <c r="U137" i="1"/>
  <c r="U139" i="1"/>
  <c r="U140" i="1"/>
  <c r="U141" i="1"/>
  <c r="U143" i="1"/>
  <c r="U144" i="1"/>
  <c r="U145" i="1"/>
  <c r="U147" i="1"/>
  <c r="U148" i="1"/>
  <c r="U149" i="1"/>
  <c r="U151" i="1"/>
  <c r="U152" i="1"/>
  <c r="U153" i="1"/>
  <c r="U155" i="1"/>
  <c r="U156" i="1"/>
  <c r="U157" i="1"/>
  <c r="U159" i="1"/>
  <c r="U160" i="1"/>
  <c r="U161" i="1"/>
  <c r="U163" i="1"/>
  <c r="U164" i="1"/>
  <c r="U165" i="1"/>
  <c r="U167" i="1"/>
  <c r="U168" i="1"/>
  <c r="U169" i="1"/>
  <c r="U171" i="1"/>
  <c r="U172" i="1"/>
  <c r="U173" i="1"/>
  <c r="U175" i="1"/>
  <c r="U176" i="1"/>
  <c r="U177" i="1"/>
  <c r="U179" i="1"/>
  <c r="U180" i="1"/>
  <c r="U181" i="1"/>
  <c r="U183" i="1"/>
  <c r="U184" i="1"/>
  <c r="U185" i="1"/>
  <c r="U187" i="1"/>
  <c r="U188" i="1"/>
  <c r="U189" i="1"/>
  <c r="U191" i="1"/>
  <c r="U192" i="1"/>
  <c r="U193" i="1"/>
  <c r="U195" i="1"/>
  <c r="U196" i="1"/>
  <c r="U197" i="1"/>
  <c r="U199" i="1"/>
  <c r="U200" i="1"/>
  <c r="U201" i="1"/>
  <c r="U203" i="1"/>
  <c r="U204" i="1"/>
  <c r="U205" i="1"/>
  <c r="U207" i="1"/>
  <c r="U208" i="1"/>
  <c r="U209" i="1"/>
  <c r="U211" i="1"/>
  <c r="U212" i="1"/>
  <c r="U213" i="1"/>
  <c r="U215" i="1"/>
  <c r="U216" i="1"/>
  <c r="U217" i="1"/>
  <c r="U219" i="1"/>
  <c r="U220" i="1"/>
  <c r="U221" i="1"/>
  <c r="U223" i="1"/>
  <c r="U224" i="1"/>
  <c r="U225" i="1"/>
  <c r="U227" i="1"/>
  <c r="U228" i="1"/>
  <c r="U229" i="1"/>
  <c r="U231" i="1"/>
  <c r="U232" i="1"/>
  <c r="U233" i="1"/>
  <c r="U235" i="1"/>
  <c r="U236" i="1"/>
  <c r="U237" i="1"/>
  <c r="U239" i="1"/>
  <c r="U240" i="1"/>
  <c r="U241" i="1"/>
  <c r="U243" i="1"/>
  <c r="U244" i="1"/>
  <c r="U245" i="1"/>
  <c r="U247" i="1"/>
  <c r="U248" i="1"/>
  <c r="U249" i="1"/>
  <c r="U251" i="1"/>
  <c r="U252" i="1"/>
  <c r="U253" i="1"/>
  <c r="U255" i="1"/>
  <c r="U256" i="1"/>
  <c r="U257" i="1"/>
  <c r="U259" i="1"/>
  <c r="U260" i="1"/>
  <c r="U261" i="1"/>
  <c r="U263" i="1"/>
  <c r="U264" i="1"/>
  <c r="U265" i="1"/>
  <c r="U267" i="1"/>
  <c r="U268" i="1"/>
  <c r="U269" i="1"/>
  <c r="U271" i="1"/>
  <c r="U272" i="1"/>
  <c r="U273" i="1"/>
  <c r="U275" i="1"/>
  <c r="U276" i="1"/>
  <c r="U277" i="1"/>
  <c r="U279" i="1"/>
  <c r="U280" i="1"/>
  <c r="U281" i="1"/>
  <c r="U2" i="1"/>
  <c r="V2" i="1"/>
  <c r="W91" i="1" l="1"/>
  <c r="W275" i="1"/>
  <c r="W276" i="1"/>
  <c r="W277" i="1"/>
  <c r="W278" i="1"/>
  <c r="W279" i="1"/>
  <c r="W280" i="1"/>
  <c r="W281" i="1"/>
  <c r="V275" i="1"/>
  <c r="V276" i="1"/>
  <c r="V277" i="1"/>
  <c r="V278" i="1"/>
  <c r="V279" i="1"/>
  <c r="V280" i="1"/>
  <c r="V281" i="1"/>
  <c r="R276" i="1"/>
  <c r="R277" i="1"/>
  <c r="R278" i="1"/>
  <c r="R279" i="1"/>
  <c r="R280" i="1"/>
  <c r="R281" i="1"/>
  <c r="R262" i="1"/>
  <c r="R263" i="1"/>
  <c r="R264" i="1"/>
  <c r="R265" i="1"/>
  <c r="R266" i="1"/>
  <c r="R269" i="1"/>
  <c r="R270" i="1"/>
  <c r="R271" i="1"/>
  <c r="R272" i="1"/>
  <c r="R273" i="1"/>
  <c r="R274" i="1"/>
  <c r="R267" i="1"/>
  <c r="V261" i="1"/>
  <c r="V262" i="1"/>
  <c r="V263" i="1"/>
  <c r="V264" i="1"/>
  <c r="V265" i="1"/>
  <c r="V266" i="1"/>
  <c r="V267" i="1"/>
  <c r="V268" i="1"/>
  <c r="V269" i="1"/>
  <c r="V270" i="1"/>
  <c r="V271" i="1"/>
  <c r="V272" i="1"/>
  <c r="V273" i="1"/>
  <c r="V274" i="1"/>
  <c r="W261" i="1"/>
  <c r="W262" i="1"/>
  <c r="W263" i="1"/>
  <c r="W264" i="1"/>
  <c r="W265" i="1"/>
  <c r="W266" i="1"/>
  <c r="W267" i="1"/>
  <c r="W268" i="1"/>
  <c r="W269" i="1"/>
  <c r="W270" i="1"/>
  <c r="W271" i="1"/>
  <c r="W272" i="1"/>
  <c r="W273" i="1"/>
  <c r="W274" i="1"/>
  <c r="R248" i="1"/>
  <c r="R249" i="1"/>
  <c r="R250" i="1"/>
  <c r="R251" i="1"/>
  <c r="R252" i="1"/>
  <c r="R255" i="1"/>
  <c r="R256" i="1"/>
  <c r="R257" i="1"/>
  <c r="R258" i="1"/>
  <c r="R259" i="1"/>
  <c r="R260" i="1"/>
  <c r="R253" i="1"/>
  <c r="W247" i="1"/>
  <c r="W248" i="1"/>
  <c r="W249" i="1"/>
  <c r="W250" i="1"/>
  <c r="W251" i="1"/>
  <c r="W252" i="1"/>
  <c r="W253" i="1"/>
  <c r="W254" i="1"/>
  <c r="W255" i="1"/>
  <c r="W256" i="1"/>
  <c r="W257" i="1"/>
  <c r="W258" i="1"/>
  <c r="W259" i="1"/>
  <c r="W260" i="1"/>
  <c r="V247" i="1"/>
  <c r="V248" i="1"/>
  <c r="V249" i="1"/>
  <c r="V250" i="1"/>
  <c r="V251" i="1"/>
  <c r="V252" i="1"/>
  <c r="V253" i="1"/>
  <c r="V254" i="1"/>
  <c r="V255" i="1"/>
  <c r="V256" i="1"/>
  <c r="V257" i="1"/>
  <c r="V258" i="1"/>
  <c r="V259" i="1"/>
  <c r="V260" i="1"/>
  <c r="R241" i="1" l="1"/>
  <c r="R242" i="1"/>
  <c r="R243" i="1"/>
  <c r="R244" i="1"/>
  <c r="R245" i="1"/>
  <c r="R234" i="1"/>
  <c r="R235" i="1"/>
  <c r="R236" i="1"/>
  <c r="R237" i="1"/>
  <c r="R238" i="1"/>
  <c r="R227" i="1"/>
  <c r="R228" i="1"/>
  <c r="R229" i="1"/>
  <c r="R230" i="1"/>
  <c r="R231" i="1"/>
  <c r="R220" i="1"/>
  <c r="R221" i="1"/>
  <c r="R222" i="1"/>
  <c r="R223" i="1"/>
  <c r="R224" i="1"/>
  <c r="R213" i="1"/>
  <c r="R214" i="1"/>
  <c r="R215" i="1"/>
  <c r="R216" i="1"/>
  <c r="R217" i="1"/>
  <c r="R206" i="1"/>
  <c r="R207" i="1"/>
  <c r="R208" i="1"/>
  <c r="R209" i="1"/>
  <c r="R210" i="1"/>
  <c r="R199" i="1"/>
  <c r="R200" i="1"/>
  <c r="R201" i="1"/>
  <c r="R202" i="1"/>
  <c r="R203" i="1"/>
  <c r="R192" i="1"/>
  <c r="R193" i="1"/>
  <c r="R194" i="1"/>
  <c r="R195" i="1"/>
  <c r="R196" i="1"/>
  <c r="R185" i="1"/>
  <c r="R186" i="1"/>
  <c r="R187" i="1"/>
  <c r="R188" i="1"/>
  <c r="R189" i="1"/>
  <c r="R246" i="1"/>
  <c r="R239" i="1"/>
  <c r="R232" i="1"/>
  <c r="R225" i="1"/>
  <c r="R218" i="1"/>
  <c r="R211" i="1"/>
  <c r="R204" i="1"/>
  <c r="R197" i="1"/>
  <c r="R190" i="1"/>
  <c r="R178" i="1"/>
  <c r="R179" i="1"/>
  <c r="R180" i="1"/>
  <c r="R181" i="1"/>
  <c r="R182" i="1"/>
  <c r="R183" i="1"/>
  <c r="W177" i="1"/>
  <c r="W178" i="1"/>
  <c r="W179" i="1"/>
  <c r="W180" i="1"/>
  <c r="W181" i="1"/>
  <c r="W182" i="1"/>
  <c r="W183" i="1"/>
  <c r="W184" i="1"/>
  <c r="W185" i="1"/>
  <c r="W186" i="1"/>
  <c r="W187" i="1"/>
  <c r="W188" i="1"/>
  <c r="W189" i="1"/>
  <c r="W190" i="1"/>
  <c r="W191" i="1"/>
  <c r="W192" i="1"/>
  <c r="W193" i="1"/>
  <c r="W194" i="1"/>
  <c r="W195" i="1"/>
  <c r="W196" i="1"/>
  <c r="W197" i="1"/>
  <c r="W198" i="1"/>
  <c r="W199" i="1"/>
  <c r="W200" i="1"/>
  <c r="W201" i="1"/>
  <c r="W202" i="1"/>
  <c r="W203" i="1"/>
  <c r="W204" i="1"/>
  <c r="W205" i="1"/>
  <c r="W206" i="1"/>
  <c r="W207" i="1"/>
  <c r="W208" i="1"/>
  <c r="W209" i="1"/>
  <c r="W210" i="1"/>
  <c r="W211" i="1"/>
  <c r="W212" i="1"/>
  <c r="W213" i="1"/>
  <c r="W214" i="1"/>
  <c r="W215" i="1"/>
  <c r="W216" i="1"/>
  <c r="W217" i="1"/>
  <c r="W218" i="1"/>
  <c r="W219" i="1"/>
  <c r="W220" i="1"/>
  <c r="W221" i="1"/>
  <c r="W222" i="1"/>
  <c r="W223" i="1"/>
  <c r="W224" i="1"/>
  <c r="W225" i="1"/>
  <c r="W226" i="1"/>
  <c r="W227" i="1"/>
  <c r="W228" i="1"/>
  <c r="W229" i="1"/>
  <c r="W230" i="1"/>
  <c r="W231" i="1"/>
  <c r="W232" i="1"/>
  <c r="W233" i="1"/>
  <c r="W234" i="1"/>
  <c r="W235" i="1"/>
  <c r="W236" i="1"/>
  <c r="W237" i="1"/>
  <c r="W238" i="1"/>
  <c r="W239" i="1"/>
  <c r="W240" i="1"/>
  <c r="W241" i="1"/>
  <c r="W242" i="1"/>
  <c r="W243" i="1"/>
  <c r="W244" i="1"/>
  <c r="W245" i="1"/>
  <c r="W246" i="1"/>
  <c r="V3" i="1"/>
  <c r="V4" i="1"/>
  <c r="V5" i="1"/>
  <c r="V6" i="1"/>
  <c r="V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V46" i="1"/>
  <c r="V47" i="1"/>
  <c r="V48" i="1"/>
  <c r="V49" i="1"/>
  <c r="V50" i="1"/>
  <c r="V51" i="1"/>
  <c r="V52" i="1"/>
  <c r="V53" i="1"/>
  <c r="V54" i="1"/>
  <c r="V55" i="1"/>
  <c r="V56" i="1"/>
  <c r="V57" i="1"/>
  <c r="V58" i="1"/>
  <c r="V59" i="1"/>
  <c r="V60" i="1"/>
  <c r="V61" i="1"/>
  <c r="V62" i="1"/>
  <c r="V63" i="1"/>
  <c r="V64" i="1"/>
  <c r="V65" i="1"/>
  <c r="V66" i="1"/>
  <c r="V67" i="1"/>
  <c r="V68" i="1"/>
  <c r="V69" i="1"/>
  <c r="V70" i="1"/>
  <c r="V71" i="1"/>
  <c r="V72" i="1"/>
  <c r="V73" i="1"/>
  <c r="V74" i="1"/>
  <c r="V75" i="1"/>
  <c r="V76" i="1"/>
  <c r="V77" i="1"/>
  <c r="V78" i="1"/>
  <c r="V79" i="1"/>
  <c r="V80" i="1"/>
  <c r="V81" i="1"/>
  <c r="V82" i="1"/>
  <c r="V83" i="1"/>
  <c r="V84" i="1"/>
  <c r="V85" i="1"/>
  <c r="V86" i="1"/>
  <c r="V87" i="1"/>
  <c r="V88" i="1"/>
  <c r="V89" i="1"/>
  <c r="V90" i="1"/>
  <c r="V91" i="1"/>
  <c r="V92" i="1"/>
  <c r="V93" i="1"/>
  <c r="V94" i="1"/>
  <c r="V95" i="1"/>
  <c r="V96" i="1"/>
  <c r="V97" i="1"/>
  <c r="V98" i="1"/>
  <c r="V99" i="1"/>
  <c r="V100" i="1"/>
  <c r="V101" i="1"/>
  <c r="V102" i="1"/>
  <c r="V103" i="1"/>
  <c r="V104" i="1"/>
  <c r="V105" i="1"/>
  <c r="V106" i="1"/>
  <c r="V107" i="1"/>
  <c r="V108" i="1"/>
  <c r="V109" i="1"/>
  <c r="V110" i="1"/>
  <c r="V111" i="1"/>
  <c r="V112" i="1"/>
  <c r="V113" i="1"/>
  <c r="V114" i="1"/>
  <c r="V115" i="1"/>
  <c r="V116" i="1"/>
  <c r="V117" i="1"/>
  <c r="V118" i="1"/>
  <c r="V119" i="1"/>
  <c r="V120" i="1"/>
  <c r="V121" i="1"/>
  <c r="V122" i="1"/>
  <c r="V123" i="1"/>
  <c r="V124" i="1"/>
  <c r="V125" i="1"/>
  <c r="V126" i="1"/>
  <c r="V127" i="1"/>
  <c r="V128" i="1"/>
  <c r="V129" i="1"/>
  <c r="V130" i="1"/>
  <c r="V131" i="1"/>
  <c r="V132" i="1"/>
  <c r="V133" i="1"/>
  <c r="V134" i="1"/>
  <c r="V135" i="1"/>
  <c r="V136" i="1"/>
  <c r="V137" i="1"/>
  <c r="V138" i="1"/>
  <c r="V139" i="1"/>
  <c r="V140" i="1"/>
  <c r="V141" i="1"/>
  <c r="V142" i="1"/>
  <c r="V143" i="1"/>
  <c r="V144" i="1"/>
  <c r="V145" i="1"/>
  <c r="V146" i="1"/>
  <c r="V147" i="1"/>
  <c r="V148" i="1"/>
  <c r="V149" i="1"/>
  <c r="V150" i="1"/>
  <c r="V151" i="1"/>
  <c r="V152" i="1"/>
  <c r="V153" i="1"/>
  <c r="V154" i="1"/>
  <c r="V155" i="1"/>
  <c r="V156" i="1"/>
  <c r="V157" i="1"/>
  <c r="V158" i="1"/>
  <c r="V159" i="1"/>
  <c r="V160" i="1"/>
  <c r="V161" i="1"/>
  <c r="V162" i="1"/>
  <c r="V163" i="1"/>
  <c r="V164" i="1"/>
  <c r="V165" i="1"/>
  <c r="V166" i="1"/>
  <c r="V167" i="1"/>
  <c r="V168" i="1"/>
  <c r="V169" i="1"/>
  <c r="V170" i="1"/>
  <c r="V171" i="1"/>
  <c r="V172" i="1"/>
  <c r="V173" i="1"/>
  <c r="V174" i="1"/>
  <c r="V175" i="1"/>
  <c r="V176" i="1"/>
  <c r="V177" i="1"/>
  <c r="V178" i="1"/>
  <c r="V179" i="1"/>
  <c r="V180" i="1"/>
  <c r="V181" i="1"/>
  <c r="V182" i="1"/>
  <c r="V183" i="1"/>
  <c r="V184" i="1"/>
  <c r="V185" i="1"/>
  <c r="V186" i="1"/>
  <c r="V187" i="1"/>
  <c r="V188" i="1"/>
  <c r="V189" i="1"/>
  <c r="V190" i="1"/>
  <c r="V191" i="1"/>
  <c r="V192" i="1"/>
  <c r="V193" i="1"/>
  <c r="V194" i="1"/>
  <c r="V195" i="1"/>
  <c r="V196" i="1"/>
  <c r="V197" i="1"/>
  <c r="V198" i="1"/>
  <c r="V199" i="1"/>
  <c r="V200" i="1"/>
  <c r="V201" i="1"/>
  <c r="V202" i="1"/>
  <c r="V203" i="1"/>
  <c r="V204" i="1"/>
  <c r="V205" i="1"/>
  <c r="V206" i="1"/>
  <c r="V207" i="1"/>
  <c r="V208" i="1"/>
  <c r="V209" i="1"/>
  <c r="V210" i="1"/>
  <c r="V211" i="1"/>
  <c r="V212" i="1"/>
  <c r="V213" i="1"/>
  <c r="V214" i="1"/>
  <c r="V215" i="1"/>
  <c r="V216" i="1"/>
  <c r="V217" i="1"/>
  <c r="V218" i="1"/>
  <c r="V219" i="1"/>
  <c r="V220" i="1"/>
  <c r="V221" i="1"/>
  <c r="V222" i="1"/>
  <c r="V223" i="1"/>
  <c r="V224" i="1"/>
  <c r="V225" i="1"/>
  <c r="V226" i="1"/>
  <c r="V227" i="1"/>
  <c r="V228" i="1"/>
  <c r="V229" i="1"/>
  <c r="V230" i="1"/>
  <c r="V231" i="1"/>
  <c r="V232" i="1"/>
  <c r="V233" i="1"/>
  <c r="V234" i="1"/>
  <c r="V235" i="1"/>
  <c r="V236" i="1"/>
  <c r="V237" i="1"/>
  <c r="V238" i="1"/>
  <c r="V239" i="1"/>
  <c r="V240" i="1"/>
  <c r="V241" i="1"/>
  <c r="V242" i="1"/>
  <c r="V243" i="1"/>
  <c r="V244" i="1"/>
  <c r="V245" i="1"/>
  <c r="V246" i="1"/>
  <c r="R136" i="1" l="1"/>
  <c r="R171" i="1"/>
  <c r="R172" i="1"/>
  <c r="R173" i="1"/>
  <c r="R174" i="1"/>
  <c r="R164" i="1"/>
  <c r="R165" i="1"/>
  <c r="R166" i="1"/>
  <c r="R167" i="1"/>
  <c r="R168" i="1"/>
  <c r="R157" i="1"/>
  <c r="R158" i="1"/>
  <c r="R159" i="1"/>
  <c r="R160" i="1"/>
  <c r="R161" i="1"/>
  <c r="R150" i="1"/>
  <c r="R151" i="1"/>
  <c r="R152" i="1"/>
  <c r="R153" i="1"/>
  <c r="R154" i="1"/>
  <c r="R143" i="1"/>
  <c r="R144" i="1"/>
  <c r="R145" i="1"/>
  <c r="R146" i="1"/>
  <c r="R147" i="1"/>
  <c r="R176" i="1"/>
  <c r="R169" i="1"/>
  <c r="R162" i="1"/>
  <c r="R155" i="1"/>
  <c r="R148" i="1"/>
  <c r="W143" i="1"/>
  <c r="W144" i="1"/>
  <c r="W145" i="1"/>
  <c r="W146" i="1"/>
  <c r="W147" i="1"/>
  <c r="W148" i="1"/>
  <c r="W149" i="1"/>
  <c r="W150" i="1"/>
  <c r="W151" i="1"/>
  <c r="W152" i="1"/>
  <c r="W153" i="1"/>
  <c r="W154" i="1"/>
  <c r="W155" i="1"/>
  <c r="W156" i="1"/>
  <c r="W157" i="1"/>
  <c r="W158" i="1"/>
  <c r="W159" i="1"/>
  <c r="W160" i="1"/>
  <c r="W161" i="1"/>
  <c r="W162" i="1"/>
  <c r="W163" i="1"/>
  <c r="W164" i="1"/>
  <c r="W165" i="1"/>
  <c r="W166" i="1"/>
  <c r="W167" i="1"/>
  <c r="W168" i="1"/>
  <c r="W169" i="1"/>
  <c r="W170" i="1"/>
  <c r="W171" i="1"/>
  <c r="W172" i="1"/>
  <c r="W173" i="1"/>
  <c r="W174" i="1"/>
  <c r="W175" i="1"/>
  <c r="W176" i="1"/>
  <c r="W142" i="1"/>
  <c r="R137" i="1" l="1"/>
  <c r="R139" i="1"/>
  <c r="R140" i="1"/>
  <c r="R141" i="1"/>
  <c r="R129" i="1"/>
  <c r="R130" i="1"/>
  <c r="R131" i="1"/>
  <c r="R132" i="1"/>
  <c r="R133" i="1"/>
  <c r="R134" i="1"/>
  <c r="R123" i="1"/>
  <c r="R126" i="1"/>
  <c r="R127" i="1"/>
  <c r="R118" i="1"/>
  <c r="R119" i="1"/>
  <c r="R115" i="1"/>
  <c r="R116" i="1"/>
  <c r="R117" i="1"/>
  <c r="R108" i="1"/>
  <c r="R109" i="1"/>
  <c r="R110" i="1"/>
  <c r="R111" i="1"/>
  <c r="R112" i="1"/>
  <c r="R113" i="1"/>
  <c r="R101" i="1"/>
  <c r="R102" i="1"/>
  <c r="R103" i="1"/>
  <c r="R104" i="1"/>
  <c r="R105" i="1"/>
  <c r="R106" i="1"/>
  <c r="W100" i="1"/>
  <c r="W101" i="1"/>
  <c r="W102" i="1"/>
  <c r="W103" i="1"/>
  <c r="W104" i="1"/>
  <c r="W105" i="1"/>
  <c r="W106" i="1"/>
  <c r="W107" i="1"/>
  <c r="W108" i="1"/>
  <c r="W109" i="1"/>
  <c r="W110" i="1"/>
  <c r="W111" i="1"/>
  <c r="W112" i="1"/>
  <c r="W113" i="1"/>
  <c r="W114" i="1"/>
  <c r="W115" i="1"/>
  <c r="W116" i="1"/>
  <c r="W117" i="1"/>
  <c r="W118" i="1"/>
  <c r="W119" i="1"/>
  <c r="W120" i="1"/>
  <c r="W121" i="1"/>
  <c r="W122" i="1"/>
  <c r="W123" i="1"/>
  <c r="W124" i="1"/>
  <c r="W125" i="1"/>
  <c r="W126" i="1"/>
  <c r="W127" i="1"/>
  <c r="W128" i="1"/>
  <c r="W129" i="1"/>
  <c r="W130" i="1"/>
  <c r="W131" i="1"/>
  <c r="W132" i="1"/>
  <c r="W133" i="1"/>
  <c r="W134" i="1"/>
  <c r="W135" i="1"/>
  <c r="W136" i="1"/>
  <c r="W137" i="1"/>
  <c r="W138" i="1"/>
  <c r="W139" i="1"/>
  <c r="W140" i="1"/>
  <c r="W141" i="1"/>
  <c r="R73" i="1"/>
  <c r="R74" i="1"/>
  <c r="R75" i="1"/>
  <c r="R76" i="1"/>
  <c r="R77" i="1"/>
  <c r="R80" i="1"/>
  <c r="R81" i="1"/>
  <c r="R82" i="1"/>
  <c r="R83" i="1"/>
  <c r="R84" i="1"/>
  <c r="R87" i="1"/>
  <c r="R88" i="1"/>
  <c r="R89" i="1"/>
  <c r="R90" i="1"/>
  <c r="R91" i="1"/>
  <c r="R94" i="1"/>
  <c r="R95" i="1"/>
  <c r="R96" i="1"/>
  <c r="R97" i="1"/>
  <c r="R98" i="1"/>
  <c r="R99" i="1"/>
  <c r="R92" i="1"/>
  <c r="R85" i="1"/>
  <c r="R78" i="1"/>
  <c r="W72" i="1"/>
  <c r="W73" i="1"/>
  <c r="W74" i="1"/>
  <c r="W75" i="1"/>
  <c r="W76" i="1"/>
  <c r="W77" i="1"/>
  <c r="W78" i="1"/>
  <c r="W79" i="1"/>
  <c r="W80" i="1"/>
  <c r="W81" i="1"/>
  <c r="W82" i="1"/>
  <c r="W83" i="1"/>
  <c r="W84" i="1"/>
  <c r="W85" i="1"/>
  <c r="W86" i="1"/>
  <c r="W87" i="1"/>
  <c r="W88" i="1"/>
  <c r="W89" i="1"/>
  <c r="W90" i="1"/>
  <c r="W92" i="1"/>
  <c r="W93" i="1"/>
  <c r="W94" i="1"/>
  <c r="W95" i="1"/>
  <c r="W96" i="1"/>
  <c r="W97" i="1"/>
  <c r="W98" i="1"/>
  <c r="W99" i="1"/>
  <c r="R66" i="1"/>
  <c r="R67" i="1"/>
  <c r="R68" i="1"/>
  <c r="R69" i="1"/>
  <c r="R70" i="1"/>
  <c r="R71" i="1"/>
  <c r="R59" i="1"/>
  <c r="R60" i="1"/>
  <c r="R61" i="1"/>
  <c r="R62" i="1"/>
  <c r="R63" i="1"/>
  <c r="R64" i="1"/>
  <c r="W71" i="1"/>
  <c r="W58" i="1"/>
  <c r="W59" i="1"/>
  <c r="W60" i="1"/>
  <c r="W61" i="1"/>
  <c r="W62" i="1"/>
  <c r="W63" i="1"/>
  <c r="W64" i="1"/>
  <c r="W65" i="1"/>
  <c r="W66" i="1"/>
  <c r="W67" i="1"/>
  <c r="W68" i="1"/>
  <c r="W69" i="1"/>
  <c r="W70" i="1"/>
  <c r="R52" i="1"/>
  <c r="R53" i="1"/>
  <c r="R54" i="1"/>
  <c r="R55" i="1"/>
  <c r="R56" i="1"/>
  <c r="R57" i="1"/>
  <c r="W51" i="1"/>
  <c r="W52" i="1"/>
  <c r="W53" i="1"/>
  <c r="W54" i="1"/>
  <c r="W55" i="1"/>
  <c r="W56" i="1"/>
  <c r="W57" i="1"/>
  <c r="R45" i="1" l="1"/>
  <c r="R46" i="1"/>
  <c r="R47" i="1"/>
  <c r="R48" i="1"/>
  <c r="R49" i="1"/>
  <c r="R50" i="1"/>
  <c r="W44" i="1"/>
  <c r="W45" i="1"/>
  <c r="W46" i="1"/>
  <c r="W47" i="1"/>
  <c r="W48" i="1"/>
  <c r="W49" i="1"/>
  <c r="W50" i="1"/>
  <c r="R38" i="1"/>
  <c r="R39" i="1"/>
  <c r="R40" i="1"/>
  <c r="R41" i="1"/>
  <c r="R42" i="1"/>
  <c r="R43" i="1"/>
  <c r="W37" i="1"/>
  <c r="W38" i="1"/>
  <c r="W39" i="1"/>
  <c r="W40" i="1"/>
  <c r="W41" i="1"/>
  <c r="W42" i="1"/>
  <c r="W43" i="1"/>
  <c r="R31" i="1"/>
  <c r="R32" i="1"/>
  <c r="R33" i="1"/>
  <c r="R34" i="1"/>
  <c r="R35" i="1"/>
  <c r="R36" i="1"/>
  <c r="W32" i="1"/>
  <c r="W33" i="1"/>
  <c r="W34" i="1"/>
  <c r="W35" i="1"/>
  <c r="W36" i="1"/>
  <c r="W25" i="1"/>
  <c r="W23" i="1"/>
  <c r="W24" i="1"/>
  <c r="W26" i="1"/>
  <c r="W27" i="1"/>
  <c r="W28" i="1"/>
  <c r="W29" i="1"/>
  <c r="W30" i="1"/>
  <c r="W31" i="1"/>
  <c r="R24" i="1"/>
  <c r="R25" i="1"/>
  <c r="R26" i="1"/>
  <c r="R27" i="1"/>
  <c r="R28" i="1"/>
  <c r="R29" i="1"/>
  <c r="W17" i="1"/>
  <c r="W18" i="1"/>
  <c r="W19" i="1"/>
  <c r="W20" i="1"/>
  <c r="W21" i="1"/>
  <c r="W22" i="1"/>
  <c r="W16" i="1"/>
  <c r="R17" i="1"/>
  <c r="R18" i="1"/>
  <c r="R19" i="1"/>
  <c r="R20" i="1"/>
  <c r="R21" i="1"/>
  <c r="R22" i="1"/>
  <c r="R10" i="1"/>
  <c r="R11" i="1"/>
  <c r="R12" i="1"/>
  <c r="R13" i="1"/>
  <c r="R14" i="1"/>
  <c r="R15" i="1"/>
  <c r="W15" i="1"/>
  <c r="W14" i="1"/>
  <c r="W13" i="1"/>
  <c r="W12" i="1"/>
  <c r="W11" i="1"/>
  <c r="W10" i="1"/>
  <c r="W9" i="1"/>
  <c r="W3" i="1"/>
  <c r="W4" i="1"/>
  <c r="W5" i="1"/>
  <c r="W6" i="1"/>
  <c r="W7" i="1"/>
  <c r="W8" i="1"/>
  <c r="W2" i="1"/>
  <c r="R3" i="1"/>
  <c r="R4" i="1"/>
  <c r="R5" i="1"/>
  <c r="R6" i="1"/>
  <c r="R7" i="1"/>
  <c r="R8" i="1"/>
</calcChain>
</file>

<file path=xl/sharedStrings.xml><?xml version="1.0" encoding="utf-8"?>
<sst xmlns="http://schemas.openxmlformats.org/spreadsheetml/2006/main" count="2643" uniqueCount="154">
  <si>
    <t>No</t>
  </si>
  <si>
    <t>Nama Bank</t>
  </si>
  <si>
    <t>Tahun</t>
  </si>
  <si>
    <t>CAR</t>
  </si>
  <si>
    <t>% LOAN</t>
  </si>
  <si>
    <t>LIQ</t>
  </si>
  <si>
    <t>Total Assets</t>
  </si>
  <si>
    <t>ROA</t>
  </si>
  <si>
    <t>Kode</t>
  </si>
  <si>
    <t>AGRO</t>
  </si>
  <si>
    <t>AGRS</t>
  </si>
  <si>
    <t>Bank Rakyat Indonesia Agro Niaga Tbk</t>
  </si>
  <si>
    <t>NPL</t>
  </si>
  <si>
    <t>EAT</t>
  </si>
  <si>
    <t>Bank Agris Tbk</t>
  </si>
  <si>
    <t>Bank Artos Indonesia Tbk</t>
  </si>
  <si>
    <t>ARTO</t>
  </si>
  <si>
    <t>Bank MNC Internasional Tbk</t>
  </si>
  <si>
    <t>BABP</t>
  </si>
  <si>
    <t>Bank Capital Indonesia Tbk</t>
  </si>
  <si>
    <t>BACA</t>
  </si>
  <si>
    <t>Bank Central Asia Tbk</t>
  </si>
  <si>
    <t>BBCA</t>
  </si>
  <si>
    <t>Bank Bukopin Tbk</t>
  </si>
  <si>
    <t>BBKP</t>
  </si>
  <si>
    <t>Bank Mestika Dharma Tbk</t>
  </si>
  <si>
    <t>BBMD</t>
  </si>
  <si>
    <t>Bank Negara Indonesia Tbk</t>
  </si>
  <si>
    <t>BBNI</t>
  </si>
  <si>
    <t>Bank Nusantara Parahyangan Tbk</t>
  </si>
  <si>
    <t>BBNP</t>
  </si>
  <si>
    <t>Bank Rakyat Indonesia Tbk</t>
  </si>
  <si>
    <t>BBRI</t>
  </si>
  <si>
    <t>BBTN</t>
  </si>
  <si>
    <t>Bank Tabungan Negara Tbk</t>
  </si>
  <si>
    <t>Bank J Trust Indonesia Tbk</t>
  </si>
  <si>
    <t>BCIC</t>
  </si>
  <si>
    <t>Bank Danamon Indonesia Tbk</t>
  </si>
  <si>
    <t>BDMN</t>
  </si>
  <si>
    <t>Bank Pundi Indonesia Tbk</t>
  </si>
  <si>
    <t>BEKS</t>
  </si>
  <si>
    <t>BGTG</t>
  </si>
  <si>
    <t>Bank Ganesha Tbk</t>
  </si>
  <si>
    <t>BINA</t>
  </si>
  <si>
    <t>Bank Ina Perdana Tbk</t>
  </si>
  <si>
    <t>Bank Jabar Banten Tbk</t>
  </si>
  <si>
    <t>BJBR</t>
  </si>
  <si>
    <t>Bank Pembangunan Daerah Jawa Timur Tbk</t>
  </si>
  <si>
    <t>BJTM</t>
  </si>
  <si>
    <t>Bank QNB Indonesia Tbk</t>
  </si>
  <si>
    <t>BKSW</t>
  </si>
  <si>
    <t>Bank Maspion Indonesia Tbk</t>
  </si>
  <si>
    <t>BMAS</t>
  </si>
  <si>
    <t>Bank Mandiri Tbk</t>
  </si>
  <si>
    <t>BMRI</t>
  </si>
  <si>
    <t>BNBA</t>
  </si>
  <si>
    <t>Bank Bumi Arta Tbk</t>
  </si>
  <si>
    <t>BNGA</t>
  </si>
  <si>
    <t>Bank CIMB Niaga Tbk</t>
  </si>
  <si>
    <t>BNII</t>
  </si>
  <si>
    <t>Bank Maybank Indonesia Tbk</t>
  </si>
  <si>
    <t>BNLI</t>
  </si>
  <si>
    <t>Bank Sinar Mas Tbk</t>
  </si>
  <si>
    <t>BSIM</t>
  </si>
  <si>
    <t>BSWD</t>
  </si>
  <si>
    <t>Bank of India Indonesia Tbk</t>
  </si>
  <si>
    <t>Bank Tabungan Pensiunan Nasional Tbk</t>
  </si>
  <si>
    <t>BTPN</t>
  </si>
  <si>
    <t>Bank Victoria International Tbk</t>
  </si>
  <si>
    <t>BVIC</t>
  </si>
  <si>
    <t>DNAR</t>
  </si>
  <si>
    <t>Bank Dinar Indonesia Tbk</t>
  </si>
  <si>
    <t>Bank Artha Graha International Tbk</t>
  </si>
  <si>
    <t>INPC</t>
  </si>
  <si>
    <t>Bank Mayapada International Tbk</t>
  </si>
  <si>
    <t>MAYA</t>
  </si>
  <si>
    <t>Bank Windu Kentjana International Tbk</t>
  </si>
  <si>
    <t>MCOR</t>
  </si>
  <si>
    <t>MEGA</t>
  </si>
  <si>
    <t>Bank Mega Tbk</t>
  </si>
  <si>
    <t>NAGA</t>
  </si>
  <si>
    <t>Bank Mitraniaga Tbk</t>
  </si>
  <si>
    <t>NISP</t>
  </si>
  <si>
    <t>Bank OCBC NISP Tbk </t>
  </si>
  <si>
    <t>Bank Nationalnobu Tbk</t>
  </si>
  <si>
    <t>NOBU</t>
  </si>
  <si>
    <t>Bank Pan Indonesia Tbk</t>
  </si>
  <si>
    <t>PNBN</t>
  </si>
  <si>
    <t>Bank Woori Saudara Indonesia 1906 Tbk</t>
  </si>
  <si>
    <t>SDRA</t>
  </si>
  <si>
    <t>Bank Permata Tbk</t>
  </si>
  <si>
    <t>CAR*LIQ</t>
  </si>
  <si>
    <t>Kas</t>
  </si>
  <si>
    <t>SIZE</t>
  </si>
  <si>
    <t>Giro Bank Indonesia</t>
  </si>
  <si>
    <t>Giro Bank Lain</t>
  </si>
  <si>
    <t xml:space="preserve">Surat - Surat Berharga </t>
  </si>
  <si>
    <t>Penempatan Pada Bank Indonesia dan Bank Lain</t>
  </si>
  <si>
    <t>Net Loans</t>
  </si>
  <si>
    <t>Total Loans</t>
  </si>
  <si>
    <t>Kredit Bermasalah</t>
  </si>
  <si>
    <t>CAR_LIQ</t>
  </si>
  <si>
    <t>Modal Inti</t>
  </si>
  <si>
    <t>Kelompok Bank Buku</t>
  </si>
  <si>
    <t xml:space="preserve">LIQ </t>
  </si>
  <si>
    <t xml:space="preserve">CAR_LIQ </t>
  </si>
  <si>
    <t xml:space="preserve">SIZE </t>
  </si>
  <si>
    <t>LOAN</t>
  </si>
  <si>
    <t>Variabel Dependen</t>
  </si>
  <si>
    <t>Variabel Independen</t>
  </si>
  <si>
    <t>Koefisien</t>
  </si>
  <si>
    <t>Sig</t>
  </si>
  <si>
    <t>Kesimpulan</t>
  </si>
  <si>
    <t>Model Regresi</t>
  </si>
  <si>
    <t>(Constant)</t>
  </si>
  <si>
    <t>R Square</t>
  </si>
  <si>
    <t>Signifikan</t>
  </si>
  <si>
    <t>Tidak Signifikan</t>
  </si>
  <si>
    <t>*** -&gt; Signifikan pada tingkat signifikansi 1%</t>
  </si>
  <si>
    <t>**   -&gt; Signifikan pada tingkat signifikansi 5%</t>
  </si>
  <si>
    <t>*     -&gt; Signifikan pada tingkat signifikansi 10%</t>
  </si>
  <si>
    <t>Multiple Regression Analysis Model</t>
  </si>
  <si>
    <t>Moderated Regression Analysis Model</t>
  </si>
  <si>
    <t xml:space="preserve">CAR </t>
  </si>
  <si>
    <t xml:space="preserve">LOAN </t>
  </si>
  <si>
    <t>LOAN Periode (t)</t>
  </si>
  <si>
    <t>CAR Periode (t-1)</t>
  </si>
  <si>
    <t>LIQ Periode (t-1)</t>
  </si>
  <si>
    <t>SIZE Periode (t-1)</t>
  </si>
  <si>
    <t>NPL Periode (t-1)</t>
  </si>
  <si>
    <t>CAR_LIQ Periode (t-1)</t>
  </si>
  <si>
    <t>-0,835***</t>
  </si>
  <si>
    <t>1,833***</t>
  </si>
  <si>
    <t>0,046***</t>
  </si>
  <si>
    <t>-1,006***</t>
  </si>
  <si>
    <t>0,985**</t>
  </si>
  <si>
    <t>0,005</t>
  </si>
  <si>
    <t>1,748*</t>
  </si>
  <si>
    <t>0,064***</t>
  </si>
  <si>
    <t>Mean</t>
  </si>
  <si>
    <r>
      <t xml:space="preserve">Sumber : Data hasil </t>
    </r>
    <r>
      <rPr>
        <i/>
        <sz val="12"/>
        <color theme="1"/>
        <rFont val="Times New Roman"/>
        <family val="1"/>
      </rPr>
      <t>output IBM SPSS Statistics 21 for Windows</t>
    </r>
  </si>
  <si>
    <t>Likuid Aset</t>
  </si>
  <si>
    <t>Aset Likuid</t>
  </si>
  <si>
    <t>COR</t>
  </si>
  <si>
    <t>N</t>
  </si>
  <si>
    <t>Maksimum</t>
  </si>
  <si>
    <t>Minimum</t>
  </si>
  <si>
    <t>0,1082</t>
  </si>
  <si>
    <t>0,1084</t>
  </si>
  <si>
    <t>Standard Deviation</t>
  </si>
  <si>
    <t>Valid N (Listwise)</t>
  </si>
  <si>
    <t>0,0000</t>
  </si>
  <si>
    <t>Descriptive Statistics</t>
  </si>
  <si>
    <r>
      <t xml:space="preserve">Sumber : Hasil </t>
    </r>
    <r>
      <rPr>
        <i/>
        <sz val="12"/>
        <color theme="1"/>
        <rFont val="Times New Roman"/>
        <family val="1"/>
      </rPr>
      <t>ouput IBM SPSS Statistics 21 for Windows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</si>
</sst>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0"/>
    <numFmt numFmtId="165" formatCode="0.0000"/>
    <numFmt numFmtId="166" formatCode="0.000"/>
  </numFmts>
  <fonts count="16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1"/>
      <color theme="0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1"/>
      <scheme val="minor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2"/>
      <color theme="1"/>
      <name val="Times New Roman"/>
      <family val="1"/>
    </font>
    <font>
      <b/>
      <i/>
      <sz val="12"/>
      <color theme="1"/>
      <name val="Times New Roman"/>
      <family val="1"/>
    </font>
    <font>
      <i/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name val="Times New Roman"/>
      <family val="1"/>
    </font>
    <font>
      <b/>
      <sz val="11"/>
      <color theme="1"/>
      <name val="Calibri"/>
      <family val="2"/>
      <scheme val="minor"/>
    </font>
    <font>
      <b/>
      <sz val="11"/>
      <color rgb="FF000000"/>
      <name val="Times New Roman"/>
      <family val="1"/>
    </font>
    <font>
      <sz val="11"/>
      <color theme="1"/>
      <name val="Times New Roman"/>
      <family val="1"/>
    </font>
    <font>
      <sz val="12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00B05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9">
    <xf numFmtId="0" fontId="0" fillId="0" borderId="0" xfId="0"/>
    <xf numFmtId="0" fontId="0" fillId="0" borderId="0" xfId="0" applyAlignment="1">
      <alignment horizontal="center"/>
    </xf>
    <xf numFmtId="0" fontId="0" fillId="0" borderId="0" xfId="1" applyNumberFormat="1" applyFont="1"/>
    <xf numFmtId="3" fontId="0" fillId="0" borderId="0" xfId="0" applyNumberFormat="1"/>
    <xf numFmtId="164" fontId="0" fillId="0" borderId="0" xfId="0" applyNumberFormat="1"/>
    <xf numFmtId="165" fontId="0" fillId="0" borderId="0" xfId="0" applyNumberFormat="1"/>
    <xf numFmtId="0" fontId="0" fillId="0" borderId="0" xfId="0" applyNumberFormat="1"/>
    <xf numFmtId="3" fontId="3" fillId="0" borderId="0" xfId="0" applyNumberFormat="1" applyFont="1"/>
    <xf numFmtId="3" fontId="0" fillId="0" borderId="0" xfId="0" applyNumberFormat="1" applyAlignment="1">
      <alignment wrapText="1"/>
    </xf>
    <xf numFmtId="0" fontId="0" fillId="0" borderId="0" xfId="0" applyFill="1"/>
    <xf numFmtId="0" fontId="0" fillId="0" borderId="0" xfId="0" applyFont="1" applyFill="1"/>
    <xf numFmtId="164" fontId="0" fillId="0" borderId="0" xfId="0" applyNumberFormat="1" applyFill="1"/>
    <xf numFmtId="165" fontId="0" fillId="0" borderId="0" xfId="0" applyNumberFormat="1" applyFill="1"/>
    <xf numFmtId="3" fontId="0" fillId="0" borderId="0" xfId="0" applyNumberFormat="1" applyFill="1"/>
    <xf numFmtId="0" fontId="0" fillId="0" borderId="0" xfId="0" applyNumberFormat="1" applyFill="1"/>
    <xf numFmtId="0" fontId="4" fillId="0" borderId="0" xfId="0" applyFont="1" applyFill="1"/>
    <xf numFmtId="0" fontId="0" fillId="0" borderId="0" xfId="0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4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165" fontId="7" fillId="0" borderId="1" xfId="0" applyNumberFormat="1" applyFont="1" applyBorder="1" applyAlignment="1">
      <alignment horizontal="center"/>
    </xf>
    <xf numFmtId="165" fontId="7" fillId="0" borderId="1" xfId="0" applyNumberFormat="1" applyFont="1" applyFill="1" applyBorder="1" applyAlignment="1">
      <alignment horizontal="center"/>
    </xf>
    <xf numFmtId="164" fontId="7" fillId="0" borderId="1" xfId="0" applyNumberFormat="1" applyFont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164" fontId="7" fillId="0" borderId="1" xfId="0" applyNumberFormat="1" applyFont="1" applyFill="1" applyBorder="1" applyAlignment="1">
      <alignment horizontal="center"/>
    </xf>
    <xf numFmtId="2" fontId="0" fillId="0" borderId="0" xfId="0" applyNumberFormat="1"/>
    <xf numFmtId="0" fontId="7" fillId="0" borderId="1" xfId="0" applyFont="1" applyBorder="1"/>
    <xf numFmtId="0" fontId="7" fillId="0" borderId="1" xfId="0" quotePrefix="1" applyFont="1" applyBorder="1" applyAlignment="1">
      <alignment horizontal="right"/>
    </xf>
    <xf numFmtId="166" fontId="7" fillId="0" borderId="1" xfId="0" applyNumberFormat="1" applyFont="1" applyBorder="1" applyAlignment="1">
      <alignment horizontal="right"/>
    </xf>
    <xf numFmtId="0" fontId="7" fillId="0" borderId="1" xfId="0" applyFont="1" applyBorder="1" applyAlignment="1">
      <alignment horizontal="right"/>
    </xf>
    <xf numFmtId="0" fontId="7" fillId="0" borderId="1" xfId="0" applyFont="1" applyBorder="1" applyAlignment="1">
      <alignment horizontal="left"/>
    </xf>
    <xf numFmtId="0" fontId="0" fillId="0" borderId="0" xfId="0" applyAlignment="1">
      <alignment horizontal="left"/>
    </xf>
    <xf numFmtId="0" fontId="7" fillId="0" borderId="0" xfId="0" applyFont="1" applyBorder="1" applyAlignment="1"/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/>
    </xf>
    <xf numFmtId="0" fontId="14" fillId="0" borderId="1" xfId="0" applyFont="1" applyBorder="1" applyAlignment="1">
      <alignment horizontal="left"/>
    </xf>
    <xf numFmtId="165" fontId="14" fillId="0" borderId="1" xfId="0" applyNumberFormat="1" applyFont="1" applyBorder="1" applyAlignment="1">
      <alignment horizontal="center"/>
    </xf>
    <xf numFmtId="165" fontId="14" fillId="0" borderId="1" xfId="0" applyNumberFormat="1" applyFont="1" applyFill="1" applyBorder="1" applyAlignment="1">
      <alignment horizontal="center"/>
    </xf>
    <xf numFmtId="164" fontId="14" fillId="0" borderId="1" xfId="0" applyNumberFormat="1" applyFont="1" applyBorder="1" applyAlignment="1">
      <alignment horizontal="center"/>
    </xf>
    <xf numFmtId="0" fontId="14" fillId="0" borderId="1" xfId="0" applyFont="1" applyFill="1" applyBorder="1" applyAlignment="1">
      <alignment horizontal="center"/>
    </xf>
    <xf numFmtId="164" fontId="14" fillId="0" borderId="1" xfId="0" applyNumberFormat="1" applyFont="1" applyFill="1" applyBorder="1" applyAlignment="1">
      <alignment horizontal="center"/>
    </xf>
    <xf numFmtId="0" fontId="14" fillId="0" borderId="6" xfId="0" applyFont="1" applyBorder="1" applyAlignment="1">
      <alignment horizontal="center"/>
    </xf>
    <xf numFmtId="0" fontId="14" fillId="0" borderId="6" xfId="0" applyFont="1" applyBorder="1" applyAlignment="1">
      <alignment horizontal="left"/>
    </xf>
    <xf numFmtId="165" fontId="14" fillId="0" borderId="6" xfId="0" applyNumberFormat="1" applyFont="1" applyBorder="1" applyAlignment="1">
      <alignment horizontal="center"/>
    </xf>
    <xf numFmtId="165" fontId="14" fillId="0" borderId="6" xfId="0" applyNumberFormat="1" applyFont="1" applyFill="1" applyBorder="1" applyAlignment="1">
      <alignment horizont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166" fontId="7" fillId="0" borderId="1" xfId="0" quotePrefix="1" applyNumberFormat="1" applyFont="1" applyBorder="1" applyAlignment="1">
      <alignment horizontal="right"/>
    </xf>
    <xf numFmtId="0" fontId="12" fillId="0" borderId="0" xfId="0" applyFont="1" applyAlignment="1">
      <alignment horizontal="center"/>
    </xf>
    <xf numFmtId="0" fontId="7" fillId="0" borderId="0" xfId="0" applyFont="1"/>
    <xf numFmtId="0" fontId="7" fillId="0" borderId="1" xfId="0" applyFont="1" applyBorder="1" applyAlignment="1">
      <alignment horizontal="center" vertical="center"/>
    </xf>
    <xf numFmtId="0" fontId="7" fillId="0" borderId="5" xfId="0" applyFont="1" applyBorder="1" applyAlignment="1">
      <alignment vertical="center"/>
    </xf>
    <xf numFmtId="0" fontId="15" fillId="0" borderId="5" xfId="0" quotePrefix="1" applyNumberFormat="1" applyFont="1" applyBorder="1" applyAlignment="1">
      <alignment horizontal="right" vertical="center"/>
    </xf>
    <xf numFmtId="164" fontId="7" fillId="0" borderId="5" xfId="0" applyNumberFormat="1" applyFont="1" applyBorder="1" applyAlignment="1">
      <alignment vertical="center"/>
    </xf>
    <xf numFmtId="0" fontId="7" fillId="0" borderId="5" xfId="0" applyFont="1" applyBorder="1" applyAlignment="1">
      <alignment horizontal="right" vertical="center"/>
    </xf>
    <xf numFmtId="164" fontId="7" fillId="0" borderId="5" xfId="0" applyNumberFormat="1" applyFont="1" applyBorder="1" applyAlignment="1">
      <alignment horizontal="right" vertical="center"/>
    </xf>
    <xf numFmtId="0" fontId="7" fillId="0" borderId="6" xfId="0" applyFont="1" applyBorder="1" applyAlignment="1">
      <alignment vertical="center"/>
    </xf>
    <xf numFmtId="0" fontId="7" fillId="0" borderId="0" xfId="0" applyFont="1" applyAlignment="1">
      <alignment horizontal="left"/>
    </xf>
    <xf numFmtId="0" fontId="0" fillId="0" borderId="7" xfId="0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left" vertical="center"/>
    </xf>
    <xf numFmtId="0" fontId="10" fillId="0" borderId="2" xfId="0" applyFont="1" applyBorder="1" applyAlignment="1">
      <alignment horizontal="left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d-ID" sz="1200" b="1">
                <a:solidFill>
                  <a:sysClr val="windowText" lastClr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RATA</a:t>
            </a:r>
            <a:r>
              <a:rPr lang="id-ID" sz="1200" b="1" baseline="0">
                <a:solidFill>
                  <a:sysClr val="windowText" lastClr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-RATA CAR DAN </a:t>
            </a:r>
            <a:r>
              <a:rPr lang="en-US" sz="1200" b="1" baseline="0">
                <a:solidFill>
                  <a:sysClr val="windowText" lastClr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RASIO</a:t>
            </a:r>
            <a:r>
              <a:rPr lang="id-ID" sz="1200" b="1" baseline="0">
                <a:solidFill>
                  <a:sysClr val="windowText" lastClr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 LIKUIDITAS PERBANKAN</a:t>
            </a:r>
            <a:endParaRPr lang="id-ID" sz="12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layout>
        <c:manualLayout>
          <c:xMode val="edge"/>
          <c:yMode val="edge"/>
          <c:x val="0.19597900262467194"/>
          <c:y val="2.31481481481481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d-ID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'Grafik CAR &amp; LIQ'!$B$14</c:f>
              <c:strCache>
                <c:ptCount val="1"/>
                <c:pt idx="0">
                  <c:v>CAR</c:v>
                </c:pt>
              </c:strCache>
            </c:strRef>
          </c:tx>
          <c:spPr>
            <a:ln w="28575" cap="rnd">
              <a:solidFill>
                <a:schemeClr val="dk1">
                  <a:tint val="885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dk1">
                  <a:tint val="88500"/>
                </a:schemeClr>
              </a:solidFill>
              <a:ln w="9525">
                <a:solidFill>
                  <a:schemeClr val="dk1">
                    <a:tint val="88500"/>
                  </a:schemeClr>
                </a:solidFill>
              </a:ln>
              <a:effectLst/>
            </c:spPr>
          </c:marker>
          <c:cat>
            <c:numRef>
              <c:f>'Grafik CAR &amp; LIQ'!$C$13:$H$13</c:f>
              <c:numCache>
                <c:formatCode>General</c:formatCode>
                <c:ptCount val="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</c:numCache>
            </c:numRef>
          </c:cat>
          <c:val>
            <c:numRef>
              <c:f>'Grafik CAR &amp; LIQ'!$C$14:$H$14</c:f>
              <c:numCache>
                <c:formatCode>0.00</c:formatCode>
                <c:ptCount val="6"/>
                <c:pt idx="0">
                  <c:v>0.19622142857142857</c:v>
                </c:pt>
                <c:pt idx="1">
                  <c:v>0.22841250000000002</c:v>
                </c:pt>
                <c:pt idx="2">
                  <c:v>0.18504615384615386</c:v>
                </c:pt>
                <c:pt idx="3">
                  <c:v>0.18057999999999999</c:v>
                </c:pt>
                <c:pt idx="4">
                  <c:v>0.18512400000000004</c:v>
                </c:pt>
                <c:pt idx="5">
                  <c:v>0.18992692307692305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9D-48D4-BBF6-C1DE4EA9EE36}"/>
            </c:ext>
          </c:extLst>
        </c:ser>
        <c:ser>
          <c:idx val="1"/>
          <c:order val="1"/>
          <c:tx>
            <c:strRef>
              <c:f>'Grafik CAR &amp; LIQ'!$B$15</c:f>
              <c:strCache>
                <c:ptCount val="1"/>
                <c:pt idx="0">
                  <c:v>LIQ</c:v>
                </c:pt>
              </c:strCache>
            </c:strRef>
          </c:tx>
          <c:spPr>
            <a:ln w="28575" cap="rnd">
              <a:solidFill>
                <a:schemeClr val="dk1">
                  <a:tint val="5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dk1">
                  <a:tint val="55000"/>
                </a:schemeClr>
              </a:solidFill>
              <a:ln w="9525">
                <a:solidFill>
                  <a:schemeClr val="dk1">
                    <a:tint val="55000"/>
                  </a:schemeClr>
                </a:solidFill>
              </a:ln>
              <a:effectLst/>
            </c:spPr>
          </c:marker>
          <c:cat>
            <c:numRef>
              <c:f>'Grafik CAR &amp; LIQ'!$C$13:$H$13</c:f>
              <c:numCache>
                <c:formatCode>General</c:formatCode>
                <c:ptCount val="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</c:numCache>
            </c:numRef>
          </c:cat>
          <c:val>
            <c:numRef>
              <c:f>'Grafik CAR &amp; LIQ'!$C$15:$H$15</c:f>
              <c:numCache>
                <c:formatCode>0.00</c:formatCode>
                <c:ptCount val="6"/>
                <c:pt idx="0">
                  <c:v>0.36324198578174505</c:v>
                </c:pt>
                <c:pt idx="1">
                  <c:v>0.30916184211391412</c:v>
                </c:pt>
                <c:pt idx="2">
                  <c:v>0.265881494347606</c:v>
                </c:pt>
                <c:pt idx="3">
                  <c:v>0.25534516980557198</c:v>
                </c:pt>
                <c:pt idx="4">
                  <c:v>0.26143781166723945</c:v>
                </c:pt>
                <c:pt idx="5">
                  <c:v>0.26841058488762792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9D-48D4-BBF6-C1DE4EA9EE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60381536"/>
        <c:axId val="1160383616"/>
      </c:lineChart>
      <c:catAx>
        <c:axId val="1160381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  <c:crossAx val="1160383616"/>
        <c:crosses val="autoZero"/>
        <c:auto val="1"/>
        <c:lblAlgn val="ctr"/>
        <c:lblOffset val="100"/>
        <c:noMultiLvlLbl val="0"/>
      </c:catAx>
      <c:valAx>
        <c:axId val="116038361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d-ID" b="1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PERSENTASE</a:t>
                </a:r>
              </a:p>
            </c:rich>
          </c:tx>
          <c:layout>
            <c:manualLayout>
              <c:xMode val="edge"/>
              <c:yMode val="edge"/>
              <c:x val="1.666652597478371E-2"/>
              <c:y val="0.4024844767501257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d-ID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  <c:crossAx val="11603815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d-ID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d-ID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d-ID" sz="1200" b="1">
                <a:solidFill>
                  <a:sysClr val="windowText" lastClr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RATA-RATA NPL PERBANKAN</a:t>
            </a:r>
            <a:endParaRPr lang="en-US" sz="12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layout>
        <c:manualLayout>
          <c:xMode val="edge"/>
          <c:yMode val="edge"/>
          <c:x val="0.21599387154779759"/>
          <c:y val="1.14589180187049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d-ID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'Grafik CAR &amp; LIQ'!$B$18</c:f>
              <c:strCache>
                <c:ptCount val="1"/>
                <c:pt idx="0">
                  <c:v>NPL</c:v>
                </c:pt>
              </c:strCache>
            </c:strRef>
          </c:tx>
          <c:spPr>
            <a:ln w="28575" cap="rnd">
              <a:solidFill>
                <a:schemeClr val="dk1">
                  <a:tint val="885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dk1">
                  <a:tint val="88500"/>
                </a:schemeClr>
              </a:solidFill>
              <a:ln w="9525">
                <a:solidFill>
                  <a:schemeClr val="dk1">
                    <a:tint val="88500"/>
                  </a:schemeClr>
                </a:solidFill>
              </a:ln>
              <a:effectLst/>
            </c:spPr>
          </c:marker>
          <c:cat>
            <c:numRef>
              <c:f>'Grafik CAR &amp; LIQ'!$C$17:$H$17</c:f>
              <c:numCache>
                <c:formatCode>General</c:formatCode>
                <c:ptCount val="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</c:numCache>
            </c:numRef>
          </c:cat>
          <c:val>
            <c:numRef>
              <c:f>'Grafik CAR &amp; LIQ'!$C$18:$H$18</c:f>
              <c:numCache>
                <c:formatCode>0.00</c:formatCode>
                <c:ptCount val="6"/>
                <c:pt idx="0">
                  <c:v>2.848162033702686E-2</c:v>
                </c:pt>
                <c:pt idx="1">
                  <c:v>1.8634650428242798E-2</c:v>
                </c:pt>
                <c:pt idx="2">
                  <c:v>1.9413412762113304E-2</c:v>
                </c:pt>
                <c:pt idx="3">
                  <c:v>2.0571631985299835E-2</c:v>
                </c:pt>
                <c:pt idx="4">
                  <c:v>2.0194666714179868E-2</c:v>
                </c:pt>
                <c:pt idx="5">
                  <c:v>2.0284804748819756E-2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03-45E9-BA7C-65CF2AF99F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60387776"/>
        <c:axId val="1160383200"/>
      </c:lineChart>
      <c:catAx>
        <c:axId val="1160387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  <c:crossAx val="1160383200"/>
        <c:crosses val="autoZero"/>
        <c:auto val="1"/>
        <c:lblAlgn val="ctr"/>
        <c:lblOffset val="100"/>
        <c:noMultiLvlLbl val="0"/>
      </c:catAx>
      <c:valAx>
        <c:axId val="116038320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d-ID" sz="1050" b="1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PERSENTASE</a:t>
                </a:r>
                <a:endParaRPr lang="id-ID" sz="900" b="1">
                  <a:solidFill>
                    <a:sysClr val="windowText" lastClr="000000"/>
                  </a:solidFill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>
            <c:manualLayout>
              <c:xMode val="edge"/>
              <c:yMode val="edge"/>
              <c:x val="1.6338321190856122E-2"/>
              <c:y val="0.2462583508245183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d-ID"/>
            </a:p>
          </c:txPr>
        </c:title>
        <c:numFmt formatCode="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  <c:crossAx val="11603877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d-ID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d-ID" b="1">
                <a:solidFill>
                  <a:sysClr val="windowText" lastClr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RATA</a:t>
            </a:r>
            <a:r>
              <a:rPr lang="id-ID" b="1" baseline="0">
                <a:solidFill>
                  <a:sysClr val="windowText" lastClr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-RATA NET LOANS GROWTH</a:t>
            </a:r>
            <a:endParaRPr lang="id-ID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layout>
        <c:manualLayout>
          <c:xMode val="edge"/>
          <c:yMode val="edge"/>
          <c:x val="0.22226109885651985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d-ID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'Grafik CAR &amp; LIQ'!$B$45</c:f>
              <c:strCache>
                <c:ptCount val="1"/>
                <c:pt idx="0">
                  <c:v>LOAN</c:v>
                </c:pt>
              </c:strCache>
            </c:strRef>
          </c:tx>
          <c:spPr>
            <a:ln w="28575" cap="rnd">
              <a:solidFill>
                <a:schemeClr val="dk1">
                  <a:tint val="885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dk1">
                  <a:tint val="88500"/>
                </a:schemeClr>
              </a:solidFill>
              <a:ln w="9525">
                <a:solidFill>
                  <a:schemeClr val="dk1">
                    <a:tint val="88500"/>
                  </a:schemeClr>
                </a:solidFill>
              </a:ln>
              <a:effectLst/>
            </c:spPr>
          </c:marker>
          <c:cat>
            <c:numRef>
              <c:f>'Grafik CAR &amp; LIQ'!$C$44:$H$44</c:f>
              <c:numCache>
                <c:formatCode>General</c:formatCode>
                <c:ptCount val="6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</c:numCache>
            </c:numRef>
          </c:cat>
          <c:val>
            <c:numRef>
              <c:f>'Grafik CAR &amp; LIQ'!$C$45:$H$45</c:f>
              <c:numCache>
                <c:formatCode>0.00</c:formatCode>
                <c:ptCount val="6"/>
                <c:pt idx="0">
                  <c:v>0.2270447429110089</c:v>
                </c:pt>
                <c:pt idx="1">
                  <c:v>0.28302904603009232</c:v>
                </c:pt>
                <c:pt idx="2">
                  <c:v>0.19507353342578382</c:v>
                </c:pt>
                <c:pt idx="3">
                  <c:v>0.1307767891284487</c:v>
                </c:pt>
                <c:pt idx="4">
                  <c:v>0.13250780377246296</c:v>
                </c:pt>
                <c:pt idx="5">
                  <c:v>8.602512690827889E-2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FB-4E04-8D50-AB344B4AA1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5230304"/>
        <c:axId val="1015224064"/>
      </c:lineChart>
      <c:catAx>
        <c:axId val="101523030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d-ID" b="1">
                    <a:solidFill>
                      <a:schemeClr val="tx1"/>
                    </a:solidFill>
                  </a:rPr>
                  <a:t>TAHUN</a:t>
                </a:r>
              </a:p>
            </c:rich>
          </c:tx>
          <c:layout>
            <c:manualLayout>
              <c:xMode val="edge"/>
              <c:yMode val="edge"/>
              <c:x val="0.49797790901137357"/>
              <c:y val="0.9064581510644502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d-ID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  <c:crossAx val="1015224064"/>
        <c:crosses val="autoZero"/>
        <c:auto val="1"/>
        <c:lblAlgn val="ctr"/>
        <c:lblOffset val="100"/>
        <c:noMultiLvlLbl val="0"/>
      </c:catAx>
      <c:valAx>
        <c:axId val="1015224064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d-ID" b="1">
                    <a:solidFill>
                      <a:schemeClr val="tx1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PERSENTASE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d-ID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  <c:crossAx val="10152303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d-ID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19</xdr:row>
      <xdr:rowOff>16328</xdr:rowOff>
    </xdr:from>
    <xdr:to>
      <xdr:col>7</xdr:col>
      <xdr:colOff>381000</xdr:colOff>
      <xdr:row>31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591910</xdr:colOff>
      <xdr:row>33</xdr:row>
      <xdr:rowOff>16330</xdr:rowOff>
    </xdr:from>
    <xdr:to>
      <xdr:col>6</xdr:col>
      <xdr:colOff>27214</xdr:colOff>
      <xdr:row>41</xdr:row>
      <xdr:rowOff>149678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605517</xdr:colOff>
      <xdr:row>46</xdr:row>
      <xdr:rowOff>50345</xdr:rowOff>
    </xdr:from>
    <xdr:to>
      <xdr:col>8</xdr:col>
      <xdr:colOff>278946</xdr:colOff>
      <xdr:row>59</xdr:row>
      <xdr:rowOff>140153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41"/>
  <sheetViews>
    <sheetView workbookViewId="0"/>
  </sheetViews>
  <sheetFormatPr defaultRowHeight="14.5" x14ac:dyDescent="0.35"/>
  <cols>
    <col min="1" max="1" width="7.1796875" customWidth="1"/>
    <col min="2" max="2" width="9.1796875" style="34"/>
    <col min="4" max="4" width="10.81640625" customWidth="1"/>
    <col min="5" max="5" width="13.26953125" customWidth="1"/>
    <col min="6" max="6" width="12.453125" customWidth="1"/>
    <col min="7" max="7" width="12.54296875" customWidth="1"/>
    <col min="8" max="8" width="13.1796875" customWidth="1"/>
    <col min="9" max="9" width="12.1796875" customWidth="1"/>
  </cols>
  <sheetData>
    <row r="1" spans="1:9" x14ac:dyDescent="0.35">
      <c r="A1" s="40" t="s">
        <v>0</v>
      </c>
      <c r="B1" s="40" t="s">
        <v>8</v>
      </c>
      <c r="C1" s="41" t="s">
        <v>2</v>
      </c>
      <c r="D1" s="42" t="s">
        <v>124</v>
      </c>
      <c r="E1" s="42" t="s">
        <v>123</v>
      </c>
      <c r="F1" s="42" t="s">
        <v>104</v>
      </c>
      <c r="G1" s="42" t="s">
        <v>105</v>
      </c>
      <c r="H1" s="42" t="s">
        <v>106</v>
      </c>
      <c r="I1" s="42" t="s">
        <v>12</v>
      </c>
    </row>
    <row r="2" spans="1:9" ht="15.5" x14ac:dyDescent="0.35">
      <c r="A2" s="22">
        <v>1</v>
      </c>
      <c r="B2" s="33" t="s">
        <v>9</v>
      </c>
      <c r="C2" s="22">
        <v>2011</v>
      </c>
      <c r="D2" s="23">
        <v>-6.4171446890482542E-2</v>
      </c>
      <c r="E2" s="22">
        <v>0.14419999999999999</v>
      </c>
      <c r="F2" s="23">
        <v>0.34417049086538753</v>
      </c>
      <c r="G2" s="23">
        <v>4.9629384782788881E-2</v>
      </c>
      <c r="H2" s="23">
        <v>12.484882218775764</v>
      </c>
      <c r="I2" s="24">
        <v>8.7410704415651783E-2</v>
      </c>
    </row>
    <row r="3" spans="1:9" ht="15.5" x14ac:dyDescent="0.35">
      <c r="A3" s="22">
        <v>2</v>
      </c>
      <c r="B3" s="33" t="s">
        <v>10</v>
      </c>
      <c r="C3" s="22">
        <v>2011</v>
      </c>
      <c r="D3" s="23">
        <v>0.37916654294471441</v>
      </c>
      <c r="E3" s="22">
        <v>0.5071</v>
      </c>
      <c r="F3" s="23">
        <v>0.6012465923892254</v>
      </c>
      <c r="G3" s="23">
        <v>0.30489214700057621</v>
      </c>
      <c r="H3" s="23">
        <v>11.917028416409241</v>
      </c>
      <c r="I3" s="24">
        <v>8.7785138530822697E-4</v>
      </c>
    </row>
    <row r="4" spans="1:9" ht="15.5" x14ac:dyDescent="0.35">
      <c r="A4" s="22">
        <v>3</v>
      </c>
      <c r="B4" s="33" t="s">
        <v>18</v>
      </c>
      <c r="C4" s="22">
        <v>2011</v>
      </c>
      <c r="D4" s="25">
        <v>-0.17984890907243795</v>
      </c>
      <c r="E4" s="22">
        <v>0.1263</v>
      </c>
      <c r="F4" s="23">
        <v>0.25275512591588822</v>
      </c>
      <c r="G4" s="23">
        <v>3.192297240317668E-2</v>
      </c>
      <c r="H4" s="23">
        <v>12.93751283300881</v>
      </c>
      <c r="I4" s="24">
        <v>4.3399377103897255E-2</v>
      </c>
    </row>
    <row r="5" spans="1:9" ht="15.5" x14ac:dyDescent="0.35">
      <c r="A5" s="22">
        <v>4</v>
      </c>
      <c r="B5" s="33" t="s">
        <v>28</v>
      </c>
      <c r="C5" s="22">
        <v>2011</v>
      </c>
      <c r="D5" s="23">
        <v>0.20066010012704619</v>
      </c>
      <c r="E5" s="23">
        <v>0.186</v>
      </c>
      <c r="F5" s="23">
        <v>0.28284088458535256</v>
      </c>
      <c r="G5" s="23">
        <v>5.2608404532875574E-2</v>
      </c>
      <c r="H5" s="23">
        <v>14.381277837504445</v>
      </c>
      <c r="I5" s="24">
        <v>1.2407140877936417E-2</v>
      </c>
    </row>
    <row r="6" spans="1:9" ht="15.5" x14ac:dyDescent="0.35">
      <c r="A6" s="22">
        <v>5</v>
      </c>
      <c r="B6" s="33" t="s">
        <v>32</v>
      </c>
      <c r="C6" s="22">
        <v>2011</v>
      </c>
      <c r="D6" s="23">
        <v>0.15659314952428091</v>
      </c>
      <c r="E6" s="23">
        <v>0.1376</v>
      </c>
      <c r="F6" s="23">
        <v>0.34977810315391838</v>
      </c>
      <c r="G6" s="23">
        <v>4.8129466993979172E-2</v>
      </c>
      <c r="H6" s="23">
        <v>14.606688274889711</v>
      </c>
      <c r="I6" s="24">
        <v>2.0074829619663396E-2</v>
      </c>
    </row>
    <row r="7" spans="1:9" ht="15.5" x14ac:dyDescent="0.35">
      <c r="A7" s="22">
        <v>6</v>
      </c>
      <c r="B7" s="33" t="s">
        <v>33</v>
      </c>
      <c r="C7" s="22">
        <v>2011</v>
      </c>
      <c r="D7" s="23">
        <v>0.22000524784368505</v>
      </c>
      <c r="E7" s="22">
        <v>0.16739999999999999</v>
      </c>
      <c r="F7" s="23">
        <v>0.10840011073101288</v>
      </c>
      <c r="G7" s="23">
        <v>1.8146178536371557E-2</v>
      </c>
      <c r="H7" s="23">
        <v>13.834964274286133</v>
      </c>
      <c r="I7" s="24">
        <v>3.1682022351021251E-2</v>
      </c>
    </row>
    <row r="8" spans="1:9" ht="15.5" x14ac:dyDescent="0.35">
      <c r="A8" s="22">
        <v>7</v>
      </c>
      <c r="B8" s="33" t="s">
        <v>38</v>
      </c>
      <c r="C8" s="22">
        <v>2011</v>
      </c>
      <c r="D8" s="23">
        <v>0.16643582339298735</v>
      </c>
      <c r="E8" s="22">
        <v>0.13250000000000001</v>
      </c>
      <c r="F8" s="23">
        <v>0.19503181292738433</v>
      </c>
      <c r="G8" s="23">
        <v>2.5841715212878424E-2</v>
      </c>
      <c r="H8" s="23">
        <v>14.056389773716493</v>
      </c>
      <c r="I8" s="24">
        <v>3.2293694887245705E-2</v>
      </c>
    </row>
    <row r="9" spans="1:9" ht="15.5" x14ac:dyDescent="0.35">
      <c r="A9" s="22">
        <v>8</v>
      </c>
      <c r="B9" s="33" t="s">
        <v>46</v>
      </c>
      <c r="C9" s="22">
        <v>2011</v>
      </c>
      <c r="D9" s="23">
        <v>0.23258996888625988</v>
      </c>
      <c r="E9" s="23">
        <v>0.22850000000000001</v>
      </c>
      <c r="F9" s="23">
        <v>0.41275385135928294</v>
      </c>
      <c r="G9" s="23">
        <v>9.4314255035596151E-2</v>
      </c>
      <c r="H9" s="23">
        <v>13.637946798996779</v>
      </c>
      <c r="I9" s="24">
        <v>1.3378263350426807E-2</v>
      </c>
    </row>
    <row r="10" spans="1:9" ht="15.5" x14ac:dyDescent="0.35">
      <c r="A10" s="22">
        <v>9</v>
      </c>
      <c r="B10" s="33" t="s">
        <v>54</v>
      </c>
      <c r="C10" s="22">
        <v>2011</v>
      </c>
      <c r="D10" s="23">
        <v>0.28572072071355364</v>
      </c>
      <c r="E10" s="23">
        <v>0.1336</v>
      </c>
      <c r="F10" s="23">
        <v>0.22151952140215939</v>
      </c>
      <c r="G10" s="23">
        <v>2.9595008059328493E-2</v>
      </c>
      <c r="H10" s="23">
        <v>14.610475081210453</v>
      </c>
      <c r="I10" s="24">
        <v>2.4546941087465968E-2</v>
      </c>
    </row>
    <row r="11" spans="1:9" ht="15.5" x14ac:dyDescent="0.35">
      <c r="A11" s="22">
        <v>10</v>
      </c>
      <c r="B11" s="33" t="s">
        <v>57</v>
      </c>
      <c r="C11" s="22">
        <v>2011</v>
      </c>
      <c r="D11" s="23">
        <v>0.1915987443733802</v>
      </c>
      <c r="E11" s="23">
        <v>0.13239999999999999</v>
      </c>
      <c r="F11" s="23">
        <v>0.20227316409658988</v>
      </c>
      <c r="G11" s="23">
        <v>2.6780966926388497E-2</v>
      </c>
      <c r="H11" s="23">
        <v>14.154767495931972</v>
      </c>
      <c r="I11" s="24">
        <v>2.5156684023739995E-2</v>
      </c>
    </row>
    <row r="12" spans="1:9" ht="15.5" x14ac:dyDescent="0.35">
      <c r="A12" s="22">
        <v>11</v>
      </c>
      <c r="B12" s="33" t="s">
        <v>67</v>
      </c>
      <c r="C12" s="22">
        <v>2011</v>
      </c>
      <c r="D12" s="23">
        <v>0.30508667090868763</v>
      </c>
      <c r="E12" s="23">
        <v>0.23400000000000001</v>
      </c>
      <c r="F12" s="23">
        <v>0.29934787885016567</v>
      </c>
      <c r="G12" s="23">
        <v>7.0047403650938769E-2</v>
      </c>
      <c r="H12" s="23">
        <v>13.538103156627731</v>
      </c>
      <c r="I12" s="24">
        <v>1.1412336432701366E-2</v>
      </c>
    </row>
    <row r="13" spans="1:9" ht="15.5" x14ac:dyDescent="0.35">
      <c r="A13" s="22">
        <v>12</v>
      </c>
      <c r="B13" s="33" t="s">
        <v>69</v>
      </c>
      <c r="C13" s="22">
        <v>2011</v>
      </c>
      <c r="D13" s="23">
        <v>0.74403952797207984</v>
      </c>
      <c r="E13" s="23">
        <v>0.1082</v>
      </c>
      <c r="F13" s="23">
        <v>0.74861154994293322</v>
      </c>
      <c r="G13" s="23">
        <v>8.0999769703825372E-2</v>
      </c>
      <c r="H13" s="23">
        <v>13.00460516734471</v>
      </c>
      <c r="I13" s="24">
        <v>5.1074229431432805E-2</v>
      </c>
    </row>
    <row r="14" spans="1:9" ht="15.5" x14ac:dyDescent="0.35">
      <c r="A14" s="22">
        <v>13</v>
      </c>
      <c r="B14" s="33" t="s">
        <v>80</v>
      </c>
      <c r="C14" s="22">
        <v>2011</v>
      </c>
      <c r="D14" s="23">
        <v>0.30015879802113238</v>
      </c>
      <c r="E14" s="23">
        <v>0.34350000000000003</v>
      </c>
      <c r="F14" s="23">
        <v>0.72130751665063331</v>
      </c>
      <c r="G14" s="23">
        <v>0.24776913196949257</v>
      </c>
      <c r="H14" s="23">
        <v>11.742734555314172</v>
      </c>
      <c r="I14" s="24">
        <v>2.5999999999999999E-3</v>
      </c>
    </row>
    <row r="15" spans="1:9" ht="15.5" x14ac:dyDescent="0.35">
      <c r="A15" s="22">
        <v>14</v>
      </c>
      <c r="B15" s="33" t="s">
        <v>87</v>
      </c>
      <c r="C15" s="22">
        <v>2011</v>
      </c>
      <c r="D15" s="23">
        <v>0.24059146200923728</v>
      </c>
      <c r="E15" s="22">
        <v>0.1658</v>
      </c>
      <c r="F15" s="23">
        <v>0.34535119807449682</v>
      </c>
      <c r="G15" s="23">
        <v>5.7259228640751572E-2</v>
      </c>
      <c r="H15" s="23">
        <v>14.022941533472132</v>
      </c>
      <c r="I15" s="24">
        <v>4.2428609751885102E-2</v>
      </c>
    </row>
    <row r="16" spans="1:9" ht="15.5" x14ac:dyDescent="0.35">
      <c r="A16" s="22">
        <v>15</v>
      </c>
      <c r="B16" s="33" t="s">
        <v>16</v>
      </c>
      <c r="C16" s="22">
        <v>2012</v>
      </c>
      <c r="D16" s="25">
        <v>0.24156526081346399</v>
      </c>
      <c r="E16" s="22">
        <v>0.33189999999999997</v>
      </c>
      <c r="F16" s="23">
        <v>0.37463293574058965</v>
      </c>
      <c r="G16" s="23">
        <v>0.12434067137230169</v>
      </c>
      <c r="H16" s="23">
        <v>11.65873861652665</v>
      </c>
      <c r="I16" s="24">
        <v>9.9942518596050894E-3</v>
      </c>
    </row>
    <row r="17" spans="1:9" ht="15.5" x14ac:dyDescent="0.35">
      <c r="A17" s="22">
        <v>16</v>
      </c>
      <c r="B17" s="33" t="s">
        <v>24</v>
      </c>
      <c r="C17" s="22">
        <v>2012</v>
      </c>
      <c r="D17" s="23">
        <v>0.10524581934470674</v>
      </c>
      <c r="E17" s="23">
        <v>0.12709999999999999</v>
      </c>
      <c r="F17" s="23">
        <v>0.17746228160845168</v>
      </c>
      <c r="G17" s="23">
        <v>2.2555455992434206E-2</v>
      </c>
      <c r="H17" s="23">
        <v>13.739904701708333</v>
      </c>
      <c r="I17" s="24">
        <v>2.1586978926306098E-2</v>
      </c>
    </row>
    <row r="18" spans="1:9" ht="15.5" x14ac:dyDescent="0.35">
      <c r="A18" s="22">
        <v>17</v>
      </c>
      <c r="B18" s="33" t="s">
        <v>26</v>
      </c>
      <c r="C18" s="22">
        <v>2012</v>
      </c>
      <c r="D18" s="23">
        <v>0.20623624010369124</v>
      </c>
      <c r="E18" s="23">
        <v>0.2646</v>
      </c>
      <c r="F18" s="23">
        <v>0.35846269442041001</v>
      </c>
      <c r="G18" s="23">
        <v>9.4849228943640493E-2</v>
      </c>
      <c r="H18" s="23">
        <v>12.827935941855731</v>
      </c>
      <c r="I18" s="24">
        <v>3.5599999999950185E-2</v>
      </c>
    </row>
    <row r="19" spans="1:9" ht="15.5" x14ac:dyDescent="0.35">
      <c r="A19" s="22">
        <v>18</v>
      </c>
      <c r="B19" s="33" t="s">
        <v>28</v>
      </c>
      <c r="C19" s="22">
        <v>2012</v>
      </c>
      <c r="D19" s="23">
        <v>0.23131747909103337</v>
      </c>
      <c r="E19" s="23">
        <v>0.17599999999999999</v>
      </c>
      <c r="F19" s="23">
        <v>0.27354158260528738</v>
      </c>
      <c r="G19" s="23">
        <v>4.8143318538530579E-2</v>
      </c>
      <c r="H19" s="23">
        <v>14.460163732334134</v>
      </c>
      <c r="I19" s="24">
        <v>1.5668136537446538E-2</v>
      </c>
    </row>
    <row r="20" spans="1:9" ht="15.5" x14ac:dyDescent="0.35">
      <c r="A20" s="22">
        <v>19</v>
      </c>
      <c r="B20" s="33" t="s">
        <v>32</v>
      </c>
      <c r="C20" s="22">
        <v>2012</v>
      </c>
      <c r="D20" s="23">
        <v>0.24726349019389623</v>
      </c>
      <c r="E20" s="23">
        <v>0.14960000000000001</v>
      </c>
      <c r="F20" s="23">
        <v>0.33329147826494665</v>
      </c>
      <c r="G20" s="23">
        <v>4.9860405148436024E-2</v>
      </c>
      <c r="H20" s="23">
        <v>14.67200478327559</v>
      </c>
      <c r="I20" s="24">
        <v>1.7554618643136476E-2</v>
      </c>
    </row>
    <row r="21" spans="1:9" ht="15.5" x14ac:dyDescent="0.35">
      <c r="A21" s="22">
        <v>20</v>
      </c>
      <c r="B21" s="33" t="s">
        <v>33</v>
      </c>
      <c r="C21" s="22">
        <v>2012</v>
      </c>
      <c r="D21" s="23">
        <v>0.2748633514102064</v>
      </c>
      <c r="E21" s="22">
        <v>0.15029999999999999</v>
      </c>
      <c r="F21" s="23">
        <v>0.1791672306441931</v>
      </c>
      <c r="G21" s="23">
        <v>2.692883476582222E-2</v>
      </c>
      <c r="H21" s="23">
        <v>13.949982287686728</v>
      </c>
      <c r="I21" s="24">
        <v>2.6970096408768813E-2</v>
      </c>
    </row>
    <row r="22" spans="1:9" ht="15.5" x14ac:dyDescent="0.35">
      <c r="A22" s="22">
        <v>21</v>
      </c>
      <c r="B22" s="33" t="s">
        <v>38</v>
      </c>
      <c r="C22" s="22">
        <v>2012</v>
      </c>
      <c r="D22" s="23">
        <v>6.2779947097215946E-2</v>
      </c>
      <c r="E22" s="22">
        <v>0.16619999999999999</v>
      </c>
      <c r="F22" s="23">
        <v>0.21863122145867223</v>
      </c>
      <c r="G22" s="23">
        <v>3.6336509006431324E-2</v>
      </c>
      <c r="H22" s="23">
        <v>14.104429461039386</v>
      </c>
      <c r="I22" s="24">
        <v>2.6917675878538626E-2</v>
      </c>
    </row>
    <row r="23" spans="1:9" ht="15.5" x14ac:dyDescent="0.35">
      <c r="A23" s="22">
        <v>22</v>
      </c>
      <c r="B23" s="33" t="s">
        <v>43</v>
      </c>
      <c r="C23" s="22">
        <v>2012</v>
      </c>
      <c r="D23" s="23">
        <v>-3.1815853131608174E-2</v>
      </c>
      <c r="E23" s="23">
        <v>0.15049999999999999</v>
      </c>
      <c r="F23" s="23">
        <v>0.15911390066663053</v>
      </c>
      <c r="G23" s="23">
        <v>2.3946642050327895E-2</v>
      </c>
      <c r="H23" s="23">
        <v>12.159790412421447</v>
      </c>
      <c r="I23" s="24">
        <v>1.1007470777791534E-2</v>
      </c>
    </row>
    <row r="24" spans="1:9" ht="15.5" x14ac:dyDescent="0.35">
      <c r="A24" s="22">
        <v>23</v>
      </c>
      <c r="B24" s="33" t="s">
        <v>48</v>
      </c>
      <c r="C24" s="22">
        <v>2012</v>
      </c>
      <c r="D24" s="23">
        <v>0.14133450098640782</v>
      </c>
      <c r="E24" s="22">
        <v>0.1653</v>
      </c>
      <c r="F24" s="23">
        <v>0.32192952122543056</v>
      </c>
      <c r="G24" s="23">
        <v>5.3214949858563669E-2</v>
      </c>
      <c r="H24" s="23">
        <v>13.395265500189961</v>
      </c>
      <c r="I24" s="24">
        <v>9.6925517935258585E-3</v>
      </c>
    </row>
    <row r="25" spans="1:9" ht="15.5" x14ac:dyDescent="0.35">
      <c r="A25" s="22">
        <v>24</v>
      </c>
      <c r="B25" s="33" t="s">
        <v>50</v>
      </c>
      <c r="C25" s="22">
        <v>2012</v>
      </c>
      <c r="D25" s="23">
        <v>0.59725278657885639</v>
      </c>
      <c r="E25" s="22">
        <v>0.46489999999999998</v>
      </c>
      <c r="F25" s="23">
        <v>0.28428130870325341</v>
      </c>
      <c r="G25" s="23">
        <v>0.13216238041614251</v>
      </c>
      <c r="H25" s="23">
        <v>12.555555958717964</v>
      </c>
      <c r="I25" s="24">
        <v>1.5772043790263271E-2</v>
      </c>
    </row>
    <row r="26" spans="1:9" ht="15.5" x14ac:dyDescent="0.35">
      <c r="A26" s="22">
        <v>25</v>
      </c>
      <c r="B26" s="33" t="s">
        <v>54</v>
      </c>
      <c r="C26" s="22">
        <v>2012</v>
      </c>
      <c r="D26" s="23">
        <v>9.4468161355018829E-2</v>
      </c>
      <c r="E26" s="23">
        <v>0.15129999999999999</v>
      </c>
      <c r="F26" s="23">
        <v>0.22316314013664718</v>
      </c>
      <c r="G26" s="23">
        <v>3.3764583102674717E-2</v>
      </c>
      <c r="H26" s="23">
        <v>14.689403580054387</v>
      </c>
      <c r="I26" s="24">
        <v>2.2367067583254265E-2</v>
      </c>
    </row>
    <row r="27" spans="1:9" ht="15.5" x14ac:dyDescent="0.35">
      <c r="A27" s="22">
        <v>26</v>
      </c>
      <c r="B27" s="33" t="s">
        <v>57</v>
      </c>
      <c r="C27" s="22">
        <v>2012</v>
      </c>
      <c r="D27" s="23">
        <v>0.15039251340822204</v>
      </c>
      <c r="E27" s="23">
        <v>0.13159999999999999</v>
      </c>
      <c r="F27" s="23">
        <v>0.15504008276202924</v>
      </c>
      <c r="G27" s="23">
        <v>2.0403274891483046E-2</v>
      </c>
      <c r="H27" s="23">
        <v>14.222198988454611</v>
      </c>
      <c r="I27" s="24">
        <v>2.6614562382388369E-2</v>
      </c>
    </row>
    <row r="28" spans="1:9" ht="15.5" x14ac:dyDescent="0.35">
      <c r="A28" s="22">
        <v>27</v>
      </c>
      <c r="B28" s="33" t="s">
        <v>59</v>
      </c>
      <c r="C28" s="22">
        <v>2012</v>
      </c>
      <c r="D28" s="23">
        <v>0.21630862366048442</v>
      </c>
      <c r="E28" s="23">
        <v>0.1203</v>
      </c>
      <c r="F28" s="23">
        <v>0.27166983155789459</v>
      </c>
      <c r="G28" s="23">
        <v>3.2681880736414717E-2</v>
      </c>
      <c r="H28" s="23">
        <v>13.957752552701656</v>
      </c>
      <c r="I28" s="24">
        <v>2.0619391351879911E-2</v>
      </c>
    </row>
    <row r="29" spans="1:9" ht="15.5" x14ac:dyDescent="0.35">
      <c r="A29" s="22">
        <v>28</v>
      </c>
      <c r="B29" s="33" t="s">
        <v>61</v>
      </c>
      <c r="C29" s="22">
        <v>2012</v>
      </c>
      <c r="D29" s="23">
        <v>0.37389737740511125</v>
      </c>
      <c r="E29" s="22">
        <v>0.14949999999999999</v>
      </c>
      <c r="F29" s="23">
        <v>0.18596850329697795</v>
      </c>
      <c r="G29" s="23">
        <v>2.7802291242898201E-2</v>
      </c>
      <c r="H29" s="23">
        <v>14.005712334811683</v>
      </c>
      <c r="I29" s="24">
        <v>2.0178131100130829E-2</v>
      </c>
    </row>
    <row r="30" spans="1:9" ht="15.5" x14ac:dyDescent="0.35">
      <c r="A30" s="22">
        <v>29</v>
      </c>
      <c r="B30" s="33" t="s">
        <v>63</v>
      </c>
      <c r="C30" s="22">
        <v>2012</v>
      </c>
      <c r="D30" s="23">
        <v>1.5627734833863191E-2</v>
      </c>
      <c r="E30" s="23">
        <v>0.13980000000000001</v>
      </c>
      <c r="F30" s="23">
        <v>0.34640111423154424</v>
      </c>
      <c r="G30" s="23">
        <v>4.8426875769569888E-2</v>
      </c>
      <c r="H30" s="23">
        <v>13.221639960136265</v>
      </c>
      <c r="I30" s="24">
        <v>8.8812943998803143E-3</v>
      </c>
    </row>
    <row r="31" spans="1:9" ht="15.5" x14ac:dyDescent="0.35">
      <c r="A31" s="22">
        <v>30</v>
      </c>
      <c r="B31" s="33" t="s">
        <v>67</v>
      </c>
      <c r="C31" s="22">
        <v>2012</v>
      </c>
      <c r="D31" s="23">
        <v>0.28196943252081075</v>
      </c>
      <c r="E31" s="23">
        <v>0.20469999999999999</v>
      </c>
      <c r="F31" s="23">
        <v>0.3127548798860032</v>
      </c>
      <c r="G31" s="23">
        <v>6.4020923912664854E-2</v>
      </c>
      <c r="H31" s="23">
        <v>13.668862270246375</v>
      </c>
      <c r="I31" s="24">
        <v>7.2364191317121846E-3</v>
      </c>
    </row>
    <row r="32" spans="1:9" ht="15.5" x14ac:dyDescent="0.35">
      <c r="A32" s="22">
        <v>31</v>
      </c>
      <c r="B32" s="33" t="s">
        <v>70</v>
      </c>
      <c r="C32" s="22">
        <v>2012</v>
      </c>
      <c r="D32" s="23">
        <v>1.0212897923160325</v>
      </c>
      <c r="E32" s="23">
        <v>0.6159</v>
      </c>
      <c r="F32" s="23">
        <v>0.44430479360718944</v>
      </c>
      <c r="G32" s="23">
        <v>0.27364732238266798</v>
      </c>
      <c r="H32" s="23">
        <v>11.399350042852246</v>
      </c>
      <c r="I32" s="24">
        <v>3.0059636715261528E-2</v>
      </c>
    </row>
    <row r="33" spans="1:9" ht="15.5" x14ac:dyDescent="0.35">
      <c r="A33" s="22">
        <v>32</v>
      </c>
      <c r="B33" s="33" t="s">
        <v>73</v>
      </c>
      <c r="C33" s="22">
        <v>2012</v>
      </c>
      <c r="D33" s="23">
        <v>0.15945109171047048</v>
      </c>
      <c r="E33" s="23">
        <v>0.1265</v>
      </c>
      <c r="F33" s="23">
        <v>0.28963173376062035</v>
      </c>
      <c r="G33" s="23">
        <v>3.6638414320718474E-2</v>
      </c>
      <c r="H33" s="23">
        <v>13.282971680217219</v>
      </c>
      <c r="I33" s="24">
        <v>2.958635833033706E-2</v>
      </c>
    </row>
    <row r="34" spans="1:9" ht="15.5" x14ac:dyDescent="0.35">
      <c r="A34" s="22">
        <v>33</v>
      </c>
      <c r="B34" s="33" t="s">
        <v>77</v>
      </c>
      <c r="C34" s="22">
        <v>2012</v>
      </c>
      <c r="D34" s="23">
        <v>-1.3695589701348593E-2</v>
      </c>
      <c r="E34" s="23">
        <v>0.1167</v>
      </c>
      <c r="F34" s="23">
        <v>0.38617023881438023</v>
      </c>
      <c r="G34" s="23">
        <v>4.5066066869638169E-2</v>
      </c>
      <c r="H34" s="23">
        <v>12.809747800843791</v>
      </c>
      <c r="I34" s="24">
        <v>3.1668061759269048E-2</v>
      </c>
    </row>
    <row r="35" spans="1:9" ht="15.5" x14ac:dyDescent="0.35">
      <c r="A35" s="22">
        <v>34</v>
      </c>
      <c r="B35" s="33" t="s">
        <v>78</v>
      </c>
      <c r="C35" s="22">
        <v>2012</v>
      </c>
      <c r="D35" s="23">
        <v>-0.15144521274145054</v>
      </c>
      <c r="E35" s="23">
        <v>0.1186</v>
      </c>
      <c r="F35" s="23">
        <v>0.43970290309889054</v>
      </c>
      <c r="G35" s="23">
        <v>5.214876430752842E-2</v>
      </c>
      <c r="H35" s="23">
        <v>13.794394722572889</v>
      </c>
      <c r="I35" s="24">
        <v>9.818868100879256E-3</v>
      </c>
    </row>
    <row r="36" spans="1:9" ht="15.5" x14ac:dyDescent="0.35">
      <c r="A36" s="22">
        <v>35</v>
      </c>
      <c r="B36" s="33" t="s">
        <v>80</v>
      </c>
      <c r="C36" s="22">
        <v>2012</v>
      </c>
      <c r="D36" s="23">
        <v>0.41050247462461203</v>
      </c>
      <c r="E36" s="23">
        <v>0.2752</v>
      </c>
      <c r="F36" s="23">
        <v>0.70036353360587877</v>
      </c>
      <c r="G36" s="23">
        <v>0.19274004444833784</v>
      </c>
      <c r="H36" s="23">
        <v>11.868045180655862</v>
      </c>
      <c r="I36" s="24">
        <v>2.3999999999999998E-3</v>
      </c>
    </row>
    <row r="37" spans="1:9" ht="15.5" x14ac:dyDescent="0.35">
      <c r="A37" s="22">
        <v>36</v>
      </c>
      <c r="B37" s="33" t="s">
        <v>82</v>
      </c>
      <c r="C37" s="22">
        <v>2012</v>
      </c>
      <c r="D37" s="23">
        <v>0.2795352261562466</v>
      </c>
      <c r="E37" s="23">
        <v>0.13750000000000001</v>
      </c>
      <c r="F37" s="23">
        <v>0.25664767708781289</v>
      </c>
      <c r="G37" s="23">
        <v>3.5289055599574272E-2</v>
      </c>
      <c r="H37" s="23">
        <v>13.776950918648012</v>
      </c>
      <c r="I37" s="24">
        <v>1.2571368127815785E-2</v>
      </c>
    </row>
    <row r="38" spans="1:9" ht="15.5" x14ac:dyDescent="0.35">
      <c r="A38" s="22">
        <v>37</v>
      </c>
      <c r="B38" s="33" t="s">
        <v>85</v>
      </c>
      <c r="C38" s="22">
        <v>2012</v>
      </c>
      <c r="D38" s="23">
        <v>1.5515884853432473</v>
      </c>
      <c r="E38" s="22">
        <v>0.87339999999999995</v>
      </c>
      <c r="F38" s="23">
        <v>0.49848297730909241</v>
      </c>
      <c r="G38" s="23">
        <v>0.43537503238176128</v>
      </c>
      <c r="H38" s="23">
        <v>11.523527407387105</v>
      </c>
      <c r="I38" s="24">
        <v>0</v>
      </c>
    </row>
    <row r="39" spans="1:9" ht="15.5" x14ac:dyDescent="0.35">
      <c r="A39" s="22">
        <v>38</v>
      </c>
      <c r="B39" s="33" t="s">
        <v>87</v>
      </c>
      <c r="C39" s="22">
        <v>2012</v>
      </c>
      <c r="D39" s="23">
        <v>0.32676397134302626</v>
      </c>
      <c r="E39" s="22">
        <v>0.17449999999999999</v>
      </c>
      <c r="F39" s="23">
        <v>0.22906864624111112</v>
      </c>
      <c r="G39" s="23">
        <v>3.9972478769073887E-2</v>
      </c>
      <c r="H39" s="23">
        <v>14.072844910867101</v>
      </c>
      <c r="I39" s="24">
        <v>3.4466626679686023E-2</v>
      </c>
    </row>
    <row r="40" spans="1:9" ht="15.5" x14ac:dyDescent="0.35">
      <c r="A40" s="22">
        <v>39</v>
      </c>
      <c r="B40" s="33" t="s">
        <v>16</v>
      </c>
      <c r="C40" s="22">
        <v>2013</v>
      </c>
      <c r="D40" s="25">
        <v>0.3785681372248102</v>
      </c>
      <c r="E40" s="22">
        <v>0.27589999999999998</v>
      </c>
      <c r="F40" s="23">
        <v>0.31985439790683745</v>
      </c>
      <c r="G40" s="23">
        <v>8.8247828382496452E-2</v>
      </c>
      <c r="H40" s="23">
        <v>11.708510103030784</v>
      </c>
      <c r="I40" s="24">
        <v>1.9021556133566153E-2</v>
      </c>
    </row>
    <row r="41" spans="1:9" ht="15.5" x14ac:dyDescent="0.35">
      <c r="A41" s="22">
        <v>40</v>
      </c>
      <c r="B41" s="33" t="s">
        <v>18</v>
      </c>
      <c r="C41" s="22">
        <v>2013</v>
      </c>
      <c r="D41" s="25">
        <v>6.6450568950761651E-2</v>
      </c>
      <c r="E41" s="22">
        <v>0.11210000000000001</v>
      </c>
      <c r="F41" s="23">
        <v>0.27914590403754713</v>
      </c>
      <c r="G41" s="23">
        <v>3.1292255842609036E-2</v>
      </c>
      <c r="H41" s="23">
        <v>12.871211074677365</v>
      </c>
      <c r="I41" s="24">
        <v>5.7388357454762839E-2</v>
      </c>
    </row>
    <row r="42" spans="1:9" ht="15.5" x14ac:dyDescent="0.35">
      <c r="A42" s="22">
        <v>41</v>
      </c>
      <c r="B42" s="33" t="s">
        <v>22</v>
      </c>
      <c r="C42" s="22">
        <v>2013</v>
      </c>
      <c r="D42" s="23">
        <v>0.21398540148700643</v>
      </c>
      <c r="E42" s="23">
        <v>0.14199999999999999</v>
      </c>
      <c r="F42" s="23">
        <v>0.18061244736981097</v>
      </c>
      <c r="G42" s="23">
        <v>2.5646967526513156E-2</v>
      </c>
      <c r="H42" s="23">
        <v>14.640278066001292</v>
      </c>
      <c r="I42" s="24">
        <v>3.8294889631549822E-3</v>
      </c>
    </row>
    <row r="43" spans="1:9" ht="15.5" x14ac:dyDescent="0.35">
      <c r="A43" s="22">
        <v>42</v>
      </c>
      <c r="B43" s="33" t="s">
        <v>24</v>
      </c>
      <c r="C43" s="22">
        <v>2013</v>
      </c>
      <c r="D43" s="23">
        <v>5.8136363548136137E-2</v>
      </c>
      <c r="E43" s="23">
        <v>0.16339999999999999</v>
      </c>
      <c r="F43" s="23">
        <v>0.19048136938442828</v>
      </c>
      <c r="G43" s="23">
        <v>3.1124655757415579E-2</v>
      </c>
      <c r="H43" s="23">
        <v>13.797708773145555</v>
      </c>
      <c r="I43" s="24">
        <v>1.7630465839636796E-2</v>
      </c>
    </row>
    <row r="44" spans="1:9" ht="15.5" x14ac:dyDescent="0.35">
      <c r="A44" s="22">
        <v>43</v>
      </c>
      <c r="B44" s="33" t="s">
        <v>26</v>
      </c>
      <c r="C44" s="22">
        <v>2013</v>
      </c>
      <c r="D44" s="23">
        <v>0.15503907440983919</v>
      </c>
      <c r="E44" s="23">
        <v>0.28510000000000002</v>
      </c>
      <c r="F44" s="23">
        <v>0.2819700358389336</v>
      </c>
      <c r="G44" s="23">
        <v>8.0389657217679975E-2</v>
      </c>
      <c r="H44" s="23">
        <v>12.867397051693288</v>
      </c>
      <c r="I44" s="24">
        <v>2.2830437367903526E-2</v>
      </c>
    </row>
    <row r="45" spans="1:9" ht="15.5" x14ac:dyDescent="0.35">
      <c r="A45" s="22">
        <v>44</v>
      </c>
      <c r="B45" s="33" t="s">
        <v>28</v>
      </c>
      <c r="C45" s="22">
        <v>2013</v>
      </c>
      <c r="D45" s="23">
        <v>0.24917708347582332</v>
      </c>
      <c r="E45" s="23">
        <v>0.16700000000000001</v>
      </c>
      <c r="F45" s="23">
        <v>0.23384437377493608</v>
      </c>
      <c r="G45" s="23">
        <v>3.9052010420414326E-2</v>
      </c>
      <c r="H45" s="23">
        <v>14.507227227497474</v>
      </c>
      <c r="I45" s="24">
        <v>2.8079850931272309E-2</v>
      </c>
    </row>
    <row r="46" spans="1:9" ht="15.5" x14ac:dyDescent="0.35">
      <c r="A46" s="22">
        <v>45</v>
      </c>
      <c r="B46" s="33" t="s">
        <v>30</v>
      </c>
      <c r="C46" s="22">
        <v>2013</v>
      </c>
      <c r="D46" s="23">
        <v>0.19982044604063684</v>
      </c>
      <c r="E46" s="23">
        <v>0.1217</v>
      </c>
      <c r="F46" s="23">
        <v>0.26180256774309013</v>
      </c>
      <c r="G46" s="23">
        <v>3.1861372494334073E-2</v>
      </c>
      <c r="H46" s="23">
        <v>12.91445996651913</v>
      </c>
      <c r="I46" s="24">
        <v>9.6781102862705751E-3</v>
      </c>
    </row>
    <row r="47" spans="1:9" ht="15.5" x14ac:dyDescent="0.35">
      <c r="A47" s="22">
        <v>46</v>
      </c>
      <c r="B47" s="33" t="s">
        <v>32</v>
      </c>
      <c r="C47" s="22">
        <v>2013</v>
      </c>
      <c r="D47" s="23">
        <v>0.24715374454236547</v>
      </c>
      <c r="E47" s="23">
        <v>0.16950000000000001</v>
      </c>
      <c r="F47" s="23">
        <v>0.30587723521951077</v>
      </c>
      <c r="G47" s="23">
        <v>5.1846191369707077E-2</v>
      </c>
      <c r="H47" s="23">
        <v>14.741416973362439</v>
      </c>
      <c r="I47" s="24">
        <v>1.4424270354036593E-2</v>
      </c>
    </row>
    <row r="48" spans="1:9" ht="15.5" x14ac:dyDescent="0.35">
      <c r="A48" s="22">
        <v>47</v>
      </c>
      <c r="B48" s="33" t="s">
        <v>33</v>
      </c>
      <c r="C48" s="22">
        <v>2013</v>
      </c>
      <c r="D48" s="23">
        <v>0.22455980419231958</v>
      </c>
      <c r="E48" s="22">
        <v>0.1769</v>
      </c>
      <c r="F48" s="23">
        <v>0.18163275666477519</v>
      </c>
      <c r="G48" s="23">
        <v>3.2130834653998727E-2</v>
      </c>
      <c r="H48" s="23">
        <v>14.048242063739698</v>
      </c>
      <c r="I48" s="24">
        <v>4.2215823337018267E-2</v>
      </c>
    </row>
    <row r="49" spans="1:9" ht="15.5" x14ac:dyDescent="0.35">
      <c r="A49" s="22">
        <v>48</v>
      </c>
      <c r="B49" s="33" t="s">
        <v>38</v>
      </c>
      <c r="C49" s="22">
        <v>2013</v>
      </c>
      <c r="D49" s="23">
        <v>0.13916506214389551</v>
      </c>
      <c r="E49" s="22">
        <v>0.18379999999999999</v>
      </c>
      <c r="F49" s="23">
        <v>0.18396372576067935</v>
      </c>
      <c r="G49" s="23">
        <v>3.3812532794812861E-2</v>
      </c>
      <c r="H49" s="23">
        <v>14.11552571114207</v>
      </c>
      <c r="I49" s="24">
        <v>2.6058976500118087E-2</v>
      </c>
    </row>
    <row r="50" spans="1:9" ht="15.5" x14ac:dyDescent="0.35">
      <c r="A50" s="22">
        <v>49</v>
      </c>
      <c r="B50" s="33" t="s">
        <v>41</v>
      </c>
      <c r="C50" s="22">
        <v>2013</v>
      </c>
      <c r="D50" s="23">
        <v>6.3882812415687398E-2</v>
      </c>
      <c r="E50" s="23">
        <v>0.13669999999999999</v>
      </c>
      <c r="F50" s="23">
        <v>0.36735910574580938</v>
      </c>
      <c r="G50" s="23">
        <v>5.0217989755452136E-2</v>
      </c>
      <c r="H50" s="23">
        <v>12.297267974101278</v>
      </c>
      <c r="I50" s="24">
        <v>1.8728635434831123E-2</v>
      </c>
    </row>
    <row r="51" spans="1:9" ht="15.5" x14ac:dyDescent="0.35">
      <c r="A51" s="22">
        <v>50</v>
      </c>
      <c r="B51" s="33" t="s">
        <v>43</v>
      </c>
      <c r="C51" s="22">
        <v>2013</v>
      </c>
      <c r="D51" s="23">
        <v>-2.8331266067298567E-2</v>
      </c>
      <c r="E51" s="23">
        <v>0.1605</v>
      </c>
      <c r="F51" s="23">
        <v>0.24733540270564477</v>
      </c>
      <c r="G51" s="23">
        <v>3.969733213425599E-2</v>
      </c>
      <c r="H51" s="23">
        <v>12.179611032994288</v>
      </c>
      <c r="I51" s="24">
        <v>3.5706673968650916E-3</v>
      </c>
    </row>
    <row r="52" spans="1:9" ht="15.5" x14ac:dyDescent="0.35">
      <c r="A52" s="22">
        <v>51</v>
      </c>
      <c r="B52" s="33" t="s">
        <v>48</v>
      </c>
      <c r="C52" s="22">
        <v>2013</v>
      </c>
      <c r="D52" s="23">
        <v>0.1780287960059152</v>
      </c>
      <c r="E52" s="22">
        <v>0.2656</v>
      </c>
      <c r="F52" s="23">
        <v>0.34632378948573195</v>
      </c>
      <c r="G52" s="23">
        <v>9.1983598487410403E-2</v>
      </c>
      <c r="H52" s="23">
        <v>13.46407492175368</v>
      </c>
      <c r="I52" s="24">
        <v>2.9541672816859411E-2</v>
      </c>
    </row>
    <row r="53" spans="1:9" ht="15.5" x14ac:dyDescent="0.35">
      <c r="A53" s="22">
        <v>52</v>
      </c>
      <c r="B53" s="33" t="s">
        <v>52</v>
      </c>
      <c r="C53" s="22">
        <v>2013</v>
      </c>
      <c r="D53" s="23">
        <v>9.7820917137117019E-2</v>
      </c>
      <c r="E53" s="22">
        <v>0.1346</v>
      </c>
      <c r="F53" s="23">
        <v>0.17160552657832229</v>
      </c>
      <c r="G53" s="23">
        <v>2.309810387744218E-2</v>
      </c>
      <c r="H53" s="23">
        <v>12.531898026199801</v>
      </c>
      <c r="I53" s="24">
        <v>2.4017686769469992E-3</v>
      </c>
    </row>
    <row r="54" spans="1:9" ht="15.5" x14ac:dyDescent="0.35">
      <c r="A54" s="22">
        <v>53</v>
      </c>
      <c r="B54" s="33" t="s">
        <v>54</v>
      </c>
      <c r="C54" s="22">
        <v>2013</v>
      </c>
      <c r="D54" s="23">
        <v>0.37710628314775552</v>
      </c>
      <c r="E54" s="23">
        <v>0.15479999999999999</v>
      </c>
      <c r="F54" s="23">
        <v>0.1978219034140585</v>
      </c>
      <c r="G54" s="23">
        <v>3.0622830648496253E-2</v>
      </c>
      <c r="H54" s="23">
        <v>14.750589426795889</v>
      </c>
      <c r="I54" s="24">
        <v>1.8838389572279863E-2</v>
      </c>
    </row>
    <row r="55" spans="1:9" ht="15.5" x14ac:dyDescent="0.35">
      <c r="A55" s="22">
        <v>54</v>
      </c>
      <c r="B55" s="33" t="s">
        <v>57</v>
      </c>
      <c r="C55" s="22">
        <v>2013</v>
      </c>
      <c r="D55" s="23">
        <v>5.9961063153333841E-2</v>
      </c>
      <c r="E55" s="23">
        <v>0.15079999999999999</v>
      </c>
      <c r="F55" s="23">
        <v>0.19408038666502656</v>
      </c>
      <c r="G55" s="23">
        <v>2.9267322309086002E-2</v>
      </c>
      <c r="H55" s="23">
        <v>14.284685182929586</v>
      </c>
      <c r="I55" s="24">
        <v>2.3042822186958519E-2</v>
      </c>
    </row>
    <row r="56" spans="1:9" ht="15.5" x14ac:dyDescent="0.35">
      <c r="A56" s="22">
        <v>55</v>
      </c>
      <c r="B56" s="33" t="s">
        <v>59</v>
      </c>
      <c r="C56" s="22">
        <v>2013</v>
      </c>
      <c r="D56" s="23">
        <v>0.2594079028049438</v>
      </c>
      <c r="E56" s="23">
        <v>0.12920000000000001</v>
      </c>
      <c r="F56" s="23">
        <v>0.27568753985529698</v>
      </c>
      <c r="G56" s="23">
        <v>3.5618830149304372E-2</v>
      </c>
      <c r="H56" s="23">
        <v>14.045629603711657</v>
      </c>
      <c r="I56" s="24">
        <v>1.6759257363304383E-2</v>
      </c>
    </row>
    <row r="57" spans="1:9" ht="15.5" x14ac:dyDescent="0.35">
      <c r="A57" s="22">
        <v>56</v>
      </c>
      <c r="B57" s="33" t="s">
        <v>63</v>
      </c>
      <c r="C57" s="22">
        <v>2013</v>
      </c>
      <c r="D57" s="23">
        <v>5.9832117006721301E-2</v>
      </c>
      <c r="E57" s="22">
        <v>0.18090000000000001</v>
      </c>
      <c r="F57" s="23">
        <v>0.261306442786155</v>
      </c>
      <c r="G57" s="23">
        <v>4.7270335500015442E-2</v>
      </c>
      <c r="H57" s="23">
        <v>13.180466866096157</v>
      </c>
      <c r="I57" s="24">
        <v>3.1974322564693299E-2</v>
      </c>
    </row>
    <row r="58" spans="1:9" ht="15.5" x14ac:dyDescent="0.35">
      <c r="A58" s="22">
        <v>57</v>
      </c>
      <c r="B58" s="33" t="s">
        <v>67</v>
      </c>
      <c r="C58" s="22">
        <v>2013</v>
      </c>
      <c r="D58" s="23">
        <v>0.18614411070063458</v>
      </c>
      <c r="E58" s="23">
        <v>0.21490000000000001</v>
      </c>
      <c r="F58" s="23">
        <v>0.27581290561341104</v>
      </c>
      <c r="G58" s="23">
        <v>5.9272193416322033E-2</v>
      </c>
      <c r="H58" s="23">
        <v>13.771514960140566</v>
      </c>
      <c r="I58" s="24">
        <v>5.7727691744969426E-3</v>
      </c>
    </row>
    <row r="59" spans="1:9" ht="15.5" x14ac:dyDescent="0.35">
      <c r="A59" s="22">
        <v>58</v>
      </c>
      <c r="B59" s="33" t="s">
        <v>70</v>
      </c>
      <c r="C59" s="22">
        <v>2013</v>
      </c>
      <c r="D59" s="23">
        <v>1.0334696406287116</v>
      </c>
      <c r="E59" s="23">
        <v>0.55579999999999996</v>
      </c>
      <c r="F59" s="23">
        <v>0.48005140469346552</v>
      </c>
      <c r="G59" s="23">
        <v>0.26681257072862813</v>
      </c>
      <c r="H59" s="23">
        <v>11.719163904425063</v>
      </c>
      <c r="I59" s="24">
        <v>1.8288471147988112E-2</v>
      </c>
    </row>
    <row r="60" spans="1:9" ht="15.5" x14ac:dyDescent="0.35">
      <c r="A60" s="22">
        <v>59</v>
      </c>
      <c r="B60" s="33" t="s">
        <v>73</v>
      </c>
      <c r="C60" s="22">
        <v>2013</v>
      </c>
      <c r="D60" s="23">
        <v>9.9026873817502428E-3</v>
      </c>
      <c r="E60" s="23">
        <v>0.16450000000000001</v>
      </c>
      <c r="F60" s="23">
        <v>0.20673172568203255</v>
      </c>
      <c r="G60" s="23">
        <v>3.4007368874694355E-2</v>
      </c>
      <c r="H60" s="23">
        <v>13.3129971279209</v>
      </c>
      <c r="I60" s="24">
        <v>8.5205659823555345E-3</v>
      </c>
    </row>
    <row r="61" spans="1:9" ht="15.5" x14ac:dyDescent="0.35">
      <c r="A61" s="22">
        <v>60</v>
      </c>
      <c r="B61" s="33" t="s">
        <v>77</v>
      </c>
      <c r="C61" s="22">
        <v>2013</v>
      </c>
      <c r="D61" s="23">
        <v>0.21560194085507045</v>
      </c>
      <c r="E61" s="23">
        <v>0.1386</v>
      </c>
      <c r="F61" s="23">
        <v>0.28080860986635459</v>
      </c>
      <c r="G61" s="23">
        <v>3.8920073327476747E-2</v>
      </c>
      <c r="H61" s="23">
        <v>12.812595604126425</v>
      </c>
      <c r="I61" s="24">
        <v>1.9649322854342694E-2</v>
      </c>
    </row>
    <row r="62" spans="1:9" ht="15.5" x14ac:dyDescent="0.35">
      <c r="A62" s="22">
        <v>61</v>
      </c>
      <c r="B62" s="33" t="s">
        <v>78</v>
      </c>
      <c r="C62" s="22">
        <v>2013</v>
      </c>
      <c r="D62" s="23">
        <v>0.11740971902077793</v>
      </c>
      <c r="E62" s="23">
        <v>0.16830000000000001</v>
      </c>
      <c r="F62" s="23">
        <v>0.50002375654363018</v>
      </c>
      <c r="G62" s="23">
        <v>8.4153998226292964E-2</v>
      </c>
      <c r="H62" s="23">
        <v>13.820586398321138</v>
      </c>
      <c r="I62" s="24">
        <v>2.1240243653840175E-2</v>
      </c>
    </row>
    <row r="63" spans="1:9" ht="15.5" x14ac:dyDescent="0.35">
      <c r="A63" s="22">
        <v>62</v>
      </c>
      <c r="B63" s="33" t="s">
        <v>82</v>
      </c>
      <c r="C63" s="22">
        <v>2013</v>
      </c>
      <c r="D63" s="23">
        <v>0.20882344958045335</v>
      </c>
      <c r="E63" s="23">
        <v>0.16489999999999999</v>
      </c>
      <c r="F63" s="23">
        <v>0.23089221557014852</v>
      </c>
      <c r="G63" s="23">
        <v>3.8074126347517487E-2</v>
      </c>
      <c r="H63" s="23">
        <v>13.898405577914296</v>
      </c>
      <c r="I63" s="24">
        <v>9.0570221367620111E-3</v>
      </c>
    </row>
    <row r="64" spans="1:9" ht="15.5" x14ac:dyDescent="0.35">
      <c r="A64" s="22">
        <v>63</v>
      </c>
      <c r="B64" s="33" t="s">
        <v>87</v>
      </c>
      <c r="C64" s="22">
        <v>2013</v>
      </c>
      <c r="D64" s="23">
        <v>0.12460172556520106</v>
      </c>
      <c r="E64" s="22">
        <v>0.1467</v>
      </c>
      <c r="F64" s="23">
        <v>0.20835443258474928</v>
      </c>
      <c r="G64" s="23">
        <v>3.056559526018272E-2</v>
      </c>
      <c r="H64" s="23">
        <v>14.150604536066915</v>
      </c>
      <c r="I64" s="24">
        <v>1.6347243216635235E-2</v>
      </c>
    </row>
    <row r="65" spans="1:9" ht="15.5" x14ac:dyDescent="0.35">
      <c r="A65" s="22">
        <v>64</v>
      </c>
      <c r="B65" s="33" t="s">
        <v>89</v>
      </c>
      <c r="C65" s="22">
        <v>2013</v>
      </c>
      <c r="D65" s="23">
        <v>0.17619428371801027</v>
      </c>
      <c r="E65" s="23">
        <v>0.14699999999999999</v>
      </c>
      <c r="F65" s="23">
        <v>0.24953889154737066</v>
      </c>
      <c r="G65" s="23">
        <v>3.6682217057463488E-2</v>
      </c>
      <c r="H65" s="23">
        <v>12.882029570113001</v>
      </c>
      <c r="I65" s="24">
        <v>1.9858220468046573E-2</v>
      </c>
    </row>
    <row r="66" spans="1:9" ht="15.5" x14ac:dyDescent="0.35">
      <c r="A66" s="22">
        <v>65</v>
      </c>
      <c r="B66" s="33" t="s">
        <v>18</v>
      </c>
      <c r="C66" s="22">
        <v>2014</v>
      </c>
      <c r="D66" s="25">
        <v>0.13957392304928545</v>
      </c>
      <c r="E66" s="22">
        <v>0.13089999999999999</v>
      </c>
      <c r="F66" s="23">
        <v>0.29740901384602647</v>
      </c>
      <c r="G66" s="23">
        <v>3.8930839912444865E-2</v>
      </c>
      <c r="H66" s="23">
        <v>12.912002202967708</v>
      </c>
      <c r="I66" s="24">
        <v>4.8452682522391197E-2</v>
      </c>
    </row>
    <row r="67" spans="1:9" ht="15.5" x14ac:dyDescent="0.35">
      <c r="A67" s="22">
        <v>66</v>
      </c>
      <c r="B67" s="33" t="s">
        <v>22</v>
      </c>
      <c r="C67" s="22">
        <v>2014</v>
      </c>
      <c r="D67" s="23">
        <v>0.10916803976284468</v>
      </c>
      <c r="E67" s="23">
        <v>0.157</v>
      </c>
      <c r="F67" s="23">
        <v>0.1376191339497185</v>
      </c>
      <c r="G67" s="23">
        <v>2.1606204030105804E-2</v>
      </c>
      <c r="H67" s="23">
        <v>14.688863005125267</v>
      </c>
      <c r="I67" s="24">
        <v>3.8903553651985999E-3</v>
      </c>
    </row>
    <row r="68" spans="1:9" ht="15.5" x14ac:dyDescent="0.35">
      <c r="A68" s="22">
        <v>67</v>
      </c>
      <c r="B68" s="33" t="s">
        <v>24</v>
      </c>
      <c r="C68" s="22">
        <v>2014</v>
      </c>
      <c r="D68" s="23">
        <v>0.13998513630068643</v>
      </c>
      <c r="E68" s="23">
        <v>0.1512</v>
      </c>
      <c r="F68" s="23">
        <v>0.22233300485340537</v>
      </c>
      <c r="G68" s="23">
        <v>3.3616750333834891E-2</v>
      </c>
      <c r="H68" s="23">
        <v>13.820757361854181</v>
      </c>
      <c r="I68" s="24">
        <v>1.6895873175072545E-2</v>
      </c>
    </row>
    <row r="69" spans="1:9" ht="15.5" x14ac:dyDescent="0.35">
      <c r="A69" s="22">
        <v>68</v>
      </c>
      <c r="B69" s="33" t="s">
        <v>26</v>
      </c>
      <c r="C69" s="22">
        <v>2014</v>
      </c>
      <c r="D69" s="23">
        <v>9.2734415125076367E-2</v>
      </c>
      <c r="E69" s="23">
        <v>0.26989999999999997</v>
      </c>
      <c r="F69" s="23">
        <v>0.22665588558974384</v>
      </c>
      <c r="G69" s="23">
        <v>6.1174423520671858E-2</v>
      </c>
      <c r="H69" s="23">
        <v>12.89826159397273</v>
      </c>
      <c r="I69" s="24">
        <v>2.1553333719301029E-2</v>
      </c>
    </row>
    <row r="70" spans="1:9" ht="15.5" x14ac:dyDescent="0.35">
      <c r="A70" s="22">
        <v>69</v>
      </c>
      <c r="B70" s="33" t="s">
        <v>28</v>
      </c>
      <c r="C70" s="22">
        <v>2014</v>
      </c>
      <c r="D70" s="23">
        <v>9.96647309000466E-2</v>
      </c>
      <c r="E70" s="23">
        <v>0.151</v>
      </c>
      <c r="F70" s="23">
        <v>0.18719291161838164</v>
      </c>
      <c r="G70" s="23">
        <v>2.8266129654375628E-2</v>
      </c>
      <c r="H70" s="23">
        <v>14.569041515561013</v>
      </c>
      <c r="I70" s="24">
        <v>2.1628988404596188E-2</v>
      </c>
    </row>
    <row r="71" spans="1:9" ht="15.5" x14ac:dyDescent="0.35">
      <c r="A71" s="22">
        <v>70</v>
      </c>
      <c r="B71" s="33" t="s">
        <v>30</v>
      </c>
      <c r="C71" s="22">
        <v>2014</v>
      </c>
      <c r="D71" s="23">
        <v>-5.1016300825270429E-2</v>
      </c>
      <c r="E71" s="23">
        <v>0.1575</v>
      </c>
      <c r="F71" s="23">
        <v>0.28124034847349744</v>
      </c>
      <c r="G71" s="23">
        <v>4.4295354884575845E-2</v>
      </c>
      <c r="H71" s="23">
        <v>12.999380071551148</v>
      </c>
      <c r="I71" s="24">
        <v>9.1467683440202858E-3</v>
      </c>
    </row>
    <row r="72" spans="1:9" ht="15.5" x14ac:dyDescent="0.35">
      <c r="A72" s="22">
        <v>71</v>
      </c>
      <c r="B72" s="33" t="s">
        <v>32</v>
      </c>
      <c r="C72" s="22">
        <v>2014</v>
      </c>
      <c r="D72" s="23">
        <v>0.14330709347103088</v>
      </c>
      <c r="E72" s="23">
        <v>0.1699</v>
      </c>
      <c r="F72" s="23">
        <v>0.23684124054190517</v>
      </c>
      <c r="G72" s="23">
        <v>4.023932676806969E-2</v>
      </c>
      <c r="H72" s="23">
        <v>14.796701221624753</v>
      </c>
      <c r="I72" s="24">
        <v>1.267341082113152E-2</v>
      </c>
    </row>
    <row r="73" spans="1:9" ht="15.5" x14ac:dyDescent="0.35">
      <c r="A73" s="22">
        <v>72</v>
      </c>
      <c r="B73" s="33" t="s">
        <v>33</v>
      </c>
      <c r="C73" s="22">
        <v>2014</v>
      </c>
      <c r="D73" s="23">
        <v>0.1480322683432414</v>
      </c>
      <c r="E73" s="22">
        <v>0.15620000000000001</v>
      </c>
      <c r="F73" s="23">
        <v>0.1521474657300888</v>
      </c>
      <c r="G73" s="23">
        <v>2.3765434147039872E-2</v>
      </c>
      <c r="H73" s="23">
        <v>14.117833624592151</v>
      </c>
      <c r="I73" s="24">
        <v>4.2992593664420486E-2</v>
      </c>
    </row>
    <row r="74" spans="1:9" ht="15.5" x14ac:dyDescent="0.35">
      <c r="A74" s="22">
        <v>73</v>
      </c>
      <c r="B74" s="33" t="s">
        <v>40</v>
      </c>
      <c r="C74" s="22">
        <v>2014</v>
      </c>
      <c r="D74" s="23">
        <v>-2.0388816230231463E-2</v>
      </c>
      <c r="E74" s="23">
        <v>0.1143</v>
      </c>
      <c r="F74" s="23">
        <v>0.1811538972472222</v>
      </c>
      <c r="G74" s="23">
        <v>2.0705890455357496E-2</v>
      </c>
      <c r="H74" s="23">
        <v>12.954393231722312</v>
      </c>
      <c r="I74" s="24">
        <v>6.7497302532489298E-2</v>
      </c>
    </row>
    <row r="75" spans="1:9" ht="15.5" x14ac:dyDescent="0.35">
      <c r="A75" s="22">
        <v>74</v>
      </c>
      <c r="B75" s="33" t="s">
        <v>41</v>
      </c>
      <c r="C75" s="22">
        <v>2014</v>
      </c>
      <c r="D75" s="23">
        <v>-3.8500183102497011E-2</v>
      </c>
      <c r="E75" s="23">
        <v>0.1381</v>
      </c>
      <c r="F75" s="23">
        <v>0.3324866928618827</v>
      </c>
      <c r="G75" s="23">
        <v>4.5916412284226001E-2</v>
      </c>
      <c r="H75" s="23">
        <v>12.299237532006563</v>
      </c>
      <c r="I75" s="24">
        <v>2.1419903636877621E-2</v>
      </c>
    </row>
    <row r="76" spans="1:9" ht="15.5" x14ac:dyDescent="0.35">
      <c r="A76" s="22">
        <v>75</v>
      </c>
      <c r="B76" s="33" t="s">
        <v>46</v>
      </c>
      <c r="C76" s="22">
        <v>2014</v>
      </c>
      <c r="D76" s="23">
        <v>8.4424934735575788E-2</v>
      </c>
      <c r="E76" s="23">
        <v>0.1651</v>
      </c>
      <c r="F76" s="23">
        <v>0.2839283075157748</v>
      </c>
      <c r="G76" s="23">
        <v>4.6876563570854422E-2</v>
      </c>
      <c r="H76" s="23">
        <v>13.851002792168874</v>
      </c>
      <c r="I76" s="24">
        <v>1.7285798848694883E-2</v>
      </c>
    </row>
    <row r="77" spans="1:9" ht="15.5" x14ac:dyDescent="0.35">
      <c r="A77" s="22">
        <v>76</v>
      </c>
      <c r="B77" s="33" t="s">
        <v>48</v>
      </c>
      <c r="C77" s="22">
        <v>2014</v>
      </c>
      <c r="D77" s="23">
        <v>0.18486984470497952</v>
      </c>
      <c r="E77" s="22">
        <v>0.23719999999999999</v>
      </c>
      <c r="F77" s="23">
        <v>0.32256547788955919</v>
      </c>
      <c r="G77" s="23">
        <v>7.6512531355403438E-2</v>
      </c>
      <c r="H77" s="23">
        <v>13.519125955785672</v>
      </c>
      <c r="I77" s="24">
        <v>3.4380657856319517E-2</v>
      </c>
    </row>
    <row r="78" spans="1:9" ht="15.5" x14ac:dyDescent="0.35">
      <c r="A78" s="22">
        <v>77</v>
      </c>
      <c r="B78" s="33" t="s">
        <v>52</v>
      </c>
      <c r="C78" s="22">
        <v>2014</v>
      </c>
      <c r="D78" s="23">
        <v>6.1482842125661206E-2</v>
      </c>
      <c r="E78" s="23">
        <v>0.21</v>
      </c>
      <c r="F78" s="23">
        <v>0.26052530267515733</v>
      </c>
      <c r="G78" s="23">
        <v>5.471031356178304E-2</v>
      </c>
      <c r="H78" s="23">
        <v>12.620180162889154</v>
      </c>
      <c r="I78" s="24">
        <v>6.0569044515893077E-3</v>
      </c>
    </row>
    <row r="79" spans="1:9" ht="15.5" x14ac:dyDescent="0.35">
      <c r="A79" s="22">
        <v>78</v>
      </c>
      <c r="B79" s="33" t="s">
        <v>57</v>
      </c>
      <c r="C79" s="22">
        <v>2014</v>
      </c>
      <c r="D79" s="23">
        <v>0.12217590370920135</v>
      </c>
      <c r="E79" s="23">
        <v>0.15379999999999999</v>
      </c>
      <c r="F79" s="23">
        <v>0.19460711700107314</v>
      </c>
      <c r="G79" s="23">
        <v>2.9930574594765048E-2</v>
      </c>
      <c r="H79" s="23">
        <v>14.325161028817277</v>
      </c>
      <c r="I79" s="24">
        <v>2.3035429379521018E-2</v>
      </c>
    </row>
    <row r="80" spans="1:9" ht="15.5" x14ac:dyDescent="0.35">
      <c r="A80" s="22">
        <v>79</v>
      </c>
      <c r="B80" s="33" t="s">
        <v>59</v>
      </c>
      <c r="C80" s="22">
        <v>2014</v>
      </c>
      <c r="D80" s="23">
        <v>2.3865367356607235E-2</v>
      </c>
      <c r="E80" s="23">
        <v>0.12759999999999999</v>
      </c>
      <c r="F80" s="23">
        <v>0.2428499733802332</v>
      </c>
      <c r="G80" s="23">
        <v>3.0987656603317756E-2</v>
      </c>
      <c r="H80" s="23">
        <v>14.128029279033289</v>
      </c>
      <c r="I80" s="24">
        <v>2.1044117990561818E-2</v>
      </c>
    </row>
    <row r="81" spans="1:9" ht="15.5" x14ac:dyDescent="0.35">
      <c r="A81" s="22">
        <v>80</v>
      </c>
      <c r="B81" s="33" t="s">
        <v>61</v>
      </c>
      <c r="C81" s="22">
        <v>2014</v>
      </c>
      <c r="D81" s="23">
        <v>0.10999195117586813</v>
      </c>
      <c r="E81" s="22">
        <v>0.14510000000000001</v>
      </c>
      <c r="F81" s="23">
        <v>0.13385181832701273</v>
      </c>
      <c r="G81" s="23">
        <v>1.9421898839249548E-2</v>
      </c>
      <c r="H81" s="23">
        <v>14.219673371995636</v>
      </c>
      <c r="I81" s="24">
        <v>1.0222558228737697E-2</v>
      </c>
    </row>
    <row r="82" spans="1:9" ht="15.5" x14ac:dyDescent="0.35">
      <c r="A82" s="22">
        <v>81</v>
      </c>
      <c r="B82" s="33" t="s">
        <v>63</v>
      </c>
      <c r="C82" s="22">
        <v>2014</v>
      </c>
      <c r="D82" s="23">
        <v>0.30373039205891106</v>
      </c>
      <c r="E82" s="22">
        <v>0.21820000000000001</v>
      </c>
      <c r="F82" s="23">
        <v>0.28376705943646224</v>
      </c>
      <c r="G82" s="23">
        <v>6.191797236903606E-2</v>
      </c>
      <c r="H82" s="23">
        <v>13.241732086878914</v>
      </c>
      <c r="I82" s="24">
        <v>2.5219789293722428E-2</v>
      </c>
    </row>
    <row r="83" spans="1:9" ht="15.5" x14ac:dyDescent="0.35">
      <c r="A83" s="22">
        <v>82</v>
      </c>
      <c r="B83" s="33" t="s">
        <v>67</v>
      </c>
      <c r="C83" s="22">
        <v>2014</v>
      </c>
      <c r="D83" s="23">
        <v>0.1286210823908841</v>
      </c>
      <c r="E83" s="23">
        <v>0.23089999999999999</v>
      </c>
      <c r="F83" s="23">
        <v>0.19154511341748948</v>
      </c>
      <c r="G83" s="23">
        <v>4.4227766688098316E-2</v>
      </c>
      <c r="H83" s="23">
        <v>13.843013849723011</v>
      </c>
      <c r="I83" s="24">
        <v>6.6890158746353498E-3</v>
      </c>
    </row>
    <row r="84" spans="1:9" ht="15.5" x14ac:dyDescent="0.35">
      <c r="A84" s="22">
        <v>83</v>
      </c>
      <c r="B84" s="33" t="s">
        <v>69</v>
      </c>
      <c r="C84" s="22">
        <v>2014</v>
      </c>
      <c r="D84" s="23">
        <v>0.10742450979588669</v>
      </c>
      <c r="E84" s="23">
        <v>0.182</v>
      </c>
      <c r="F84" s="23">
        <v>0.30188119107002076</v>
      </c>
      <c r="G84" s="23">
        <v>5.4942376774743777E-2</v>
      </c>
      <c r="H84" s="23">
        <v>13.254314048413423</v>
      </c>
      <c r="I84" s="24">
        <v>9.3187191704636983E-3</v>
      </c>
    </row>
    <row r="85" spans="1:9" ht="15.5" x14ac:dyDescent="0.35">
      <c r="A85" s="22">
        <v>84</v>
      </c>
      <c r="B85" s="33" t="s">
        <v>70</v>
      </c>
      <c r="C85" s="22">
        <v>2014</v>
      </c>
      <c r="D85" s="23">
        <v>0.742502488303314</v>
      </c>
      <c r="E85" s="23">
        <v>0.44019999999999998</v>
      </c>
      <c r="F85" s="23">
        <v>0.37957161944604334</v>
      </c>
      <c r="G85" s="23">
        <v>0.16708742688014827</v>
      </c>
      <c r="H85" s="23">
        <v>11.931864796804565</v>
      </c>
      <c r="I85" s="24">
        <v>7.9276856317950124E-3</v>
      </c>
    </row>
    <row r="86" spans="1:9" ht="15.5" x14ac:dyDescent="0.35">
      <c r="A86" s="22">
        <v>85</v>
      </c>
      <c r="B86" s="33" t="s">
        <v>73</v>
      </c>
      <c r="C86" s="22">
        <v>2014</v>
      </c>
      <c r="D86" s="23">
        <v>0.10848987596396516</v>
      </c>
      <c r="E86" s="23">
        <v>0.15820000000000001</v>
      </c>
      <c r="F86" s="23">
        <v>0.22151760792675981</v>
      </c>
      <c r="G86" s="23">
        <v>3.5044085574013402E-2</v>
      </c>
      <c r="H86" s="23">
        <v>13.326101893464857</v>
      </c>
      <c r="I86" s="24">
        <v>1.9562420980256325E-2</v>
      </c>
    </row>
    <row r="87" spans="1:9" ht="15.5" x14ac:dyDescent="0.35">
      <c r="A87" s="22">
        <v>86</v>
      </c>
      <c r="B87" s="33" t="s">
        <v>77</v>
      </c>
      <c r="C87" s="22">
        <v>2014</v>
      </c>
      <c r="D87" s="23">
        <v>0.26066777324384277</v>
      </c>
      <c r="E87" s="23">
        <v>0.14680000000000001</v>
      </c>
      <c r="F87" s="23">
        <v>0.28350326263758946</v>
      </c>
      <c r="G87" s="23">
        <v>4.1618278955198137E-2</v>
      </c>
      <c r="H87" s="23">
        <v>12.898572383952351</v>
      </c>
      <c r="I87" s="24">
        <v>1.6879305235804973E-2</v>
      </c>
    </row>
    <row r="88" spans="1:9" ht="15.5" x14ac:dyDescent="0.35">
      <c r="A88" s="22">
        <v>87</v>
      </c>
      <c r="B88" s="33" t="s">
        <v>78</v>
      </c>
      <c r="C88" s="22">
        <v>2014</v>
      </c>
      <c r="D88" s="23">
        <v>0.11512392063454006</v>
      </c>
      <c r="E88" s="23">
        <v>0.15740000000000001</v>
      </c>
      <c r="F88" s="23">
        <v>0.49837018369872166</v>
      </c>
      <c r="G88" s="23">
        <v>7.8443466914178792E-2</v>
      </c>
      <c r="H88" s="23">
        <v>13.822882612050426</v>
      </c>
      <c r="I88" s="24">
        <v>2.1956458637647572E-2</v>
      </c>
    </row>
    <row r="89" spans="1:9" ht="15.5" x14ac:dyDescent="0.35">
      <c r="A89" s="22">
        <v>88</v>
      </c>
      <c r="B89" s="33" t="s">
        <v>82</v>
      </c>
      <c r="C89" s="22">
        <v>2014</v>
      </c>
      <c r="D89" s="23">
        <v>6.7409125295778208E-2</v>
      </c>
      <c r="E89" s="23">
        <v>0.1928</v>
      </c>
      <c r="F89" s="23">
        <v>0.25753312727852273</v>
      </c>
      <c r="G89" s="23">
        <v>4.965238693929918E-2</v>
      </c>
      <c r="H89" s="23">
        <v>13.989113897165604</v>
      </c>
      <c r="I89" s="24">
        <v>7.3445599487423317E-3</v>
      </c>
    </row>
    <row r="90" spans="1:9" ht="15.5" x14ac:dyDescent="0.35">
      <c r="A90" s="22">
        <v>89</v>
      </c>
      <c r="B90" s="33" t="s">
        <v>87</v>
      </c>
      <c r="C90" s="22">
        <v>2014</v>
      </c>
      <c r="D90" s="23">
        <v>8.6079409921989328E-2</v>
      </c>
      <c r="E90" s="22">
        <v>0.1532</v>
      </c>
      <c r="F90" s="23">
        <v>0.27253248872700719</v>
      </c>
      <c r="G90" s="23">
        <v>4.1751977272977504E-2</v>
      </c>
      <c r="H90" s="23">
        <v>14.187883709787981</v>
      </c>
      <c r="I90" s="24">
        <v>2.1216165918505253E-2</v>
      </c>
    </row>
    <row r="91" spans="1:9" ht="15.5" x14ac:dyDescent="0.35">
      <c r="A91" s="22">
        <v>90</v>
      </c>
      <c r="B91" s="33" t="s">
        <v>9</v>
      </c>
      <c r="C91" s="22">
        <v>2015</v>
      </c>
      <c r="D91" s="23">
        <v>0.28713703825366294</v>
      </c>
      <c r="E91" s="22">
        <v>0.19059999999999999</v>
      </c>
      <c r="F91" s="23">
        <v>0.26235706935300424</v>
      </c>
      <c r="G91" s="23">
        <v>5.0005257418682607E-2</v>
      </c>
      <c r="H91" s="23">
        <v>12.805173925749413</v>
      </c>
      <c r="I91" s="24">
        <v>2.0183285884572116E-2</v>
      </c>
    </row>
    <row r="92" spans="1:9" ht="15.5" x14ac:dyDescent="0.35">
      <c r="A92" s="22">
        <v>91</v>
      </c>
      <c r="B92" s="33" t="s">
        <v>10</v>
      </c>
      <c r="C92" s="22">
        <v>2015</v>
      </c>
      <c r="D92" s="23">
        <v>0.12589232617941262</v>
      </c>
      <c r="E92" s="22">
        <v>0.17580000000000001</v>
      </c>
      <c r="F92" s="23">
        <v>0.38869910163764071</v>
      </c>
      <c r="G92" s="23">
        <v>6.8333302067897242E-2</v>
      </c>
      <c r="H92" s="23">
        <v>12.613951279877623</v>
      </c>
      <c r="I92" s="24">
        <v>6.6957924755365753E-3</v>
      </c>
    </row>
    <row r="93" spans="1:9" ht="15.5" x14ac:dyDescent="0.35">
      <c r="A93" s="22">
        <v>92</v>
      </c>
      <c r="B93" s="33" t="s">
        <v>16</v>
      </c>
      <c r="C93" s="22">
        <v>2015</v>
      </c>
      <c r="D93" s="25">
        <v>-0.14539601568708316</v>
      </c>
      <c r="E93" s="22">
        <v>0.1699</v>
      </c>
      <c r="F93" s="23">
        <v>0.29769489012385214</v>
      </c>
      <c r="G93" s="23">
        <v>5.0578361832042479E-2</v>
      </c>
      <c r="H93" s="23">
        <v>11.924194678708226</v>
      </c>
      <c r="I93" s="24">
        <v>3.6553352871375379E-2</v>
      </c>
    </row>
    <row r="94" spans="1:9" ht="15.5" x14ac:dyDescent="0.35">
      <c r="A94" s="22">
        <v>93</v>
      </c>
      <c r="B94" s="33" t="s">
        <v>18</v>
      </c>
      <c r="C94" s="22">
        <v>2015</v>
      </c>
      <c r="D94" s="25">
        <v>0.14985430342122227</v>
      </c>
      <c r="E94" s="22">
        <v>0.1779</v>
      </c>
      <c r="F94" s="23">
        <v>0.31104526872206334</v>
      </c>
      <c r="G94" s="23">
        <v>5.533495330565507E-2</v>
      </c>
      <c r="H94" s="23">
        <v>12.974523850970451</v>
      </c>
      <c r="I94" s="24">
        <v>5.8837809351894248E-2</v>
      </c>
    </row>
    <row r="95" spans="1:9" ht="15.5" x14ac:dyDescent="0.35">
      <c r="A95" s="22">
        <v>94</v>
      </c>
      <c r="B95" s="33" t="s">
        <v>22</v>
      </c>
      <c r="C95" s="22">
        <v>2015</v>
      </c>
      <c r="D95" s="23">
        <v>0.11380451594001308</v>
      </c>
      <c r="E95" s="23">
        <v>0.16900000000000001</v>
      </c>
      <c r="F95" s="23">
        <v>0.13722456558497809</v>
      </c>
      <c r="G95" s="23">
        <v>2.3190951583861297E-2</v>
      </c>
      <c r="H95" s="23">
        <v>14.733986804799716</v>
      </c>
      <c r="I95" s="24">
        <v>4.4762093561683874E-3</v>
      </c>
    </row>
    <row r="96" spans="1:9" ht="15.5" x14ac:dyDescent="0.35">
      <c r="A96" s="22">
        <v>95</v>
      </c>
      <c r="B96" s="33" t="s">
        <v>26</v>
      </c>
      <c r="C96" s="22">
        <v>2015</v>
      </c>
      <c r="D96" s="23">
        <v>8.417973195708367E-2</v>
      </c>
      <c r="E96" s="23">
        <v>0.2666</v>
      </c>
      <c r="F96" s="23">
        <v>0.23062798442032725</v>
      </c>
      <c r="G96" s="23">
        <v>6.1485420646459246E-2</v>
      </c>
      <c r="H96" s="23">
        <v>12.938123461336883</v>
      </c>
      <c r="I96" s="24">
        <v>2.1609150262742419E-2</v>
      </c>
    </row>
    <row r="97" spans="1:9" ht="15.5" x14ac:dyDescent="0.35">
      <c r="A97" s="22">
        <v>96</v>
      </c>
      <c r="B97" s="33" t="s">
        <v>28</v>
      </c>
      <c r="C97" s="22">
        <v>2015</v>
      </c>
      <c r="D97" s="23">
        <v>0.15927571501060453</v>
      </c>
      <c r="E97" s="23">
        <v>0.16220000000000001</v>
      </c>
      <c r="F97" s="23">
        <v>0.16432968431948919</v>
      </c>
      <c r="G97" s="23">
        <v>2.665427479662115E-2</v>
      </c>
      <c r="H97" s="23">
        <v>14.594907951995003</v>
      </c>
      <c r="I97" s="24">
        <v>1.9583226463008564E-2</v>
      </c>
    </row>
    <row r="98" spans="1:9" ht="15.5" x14ac:dyDescent="0.35">
      <c r="A98" s="22">
        <v>97</v>
      </c>
      <c r="B98" s="33" t="s">
        <v>30</v>
      </c>
      <c r="C98" s="22">
        <v>2015</v>
      </c>
      <c r="D98" s="23">
        <v>-3.8480977996013674E-2</v>
      </c>
      <c r="E98" s="23">
        <v>0.16600000000000001</v>
      </c>
      <c r="F98" s="23">
        <v>0.2791438821470924</v>
      </c>
      <c r="G98" s="23">
        <v>4.6337884436417343E-2</v>
      </c>
      <c r="H98" s="23">
        <v>12.976298314056434</v>
      </c>
      <c r="I98" s="24">
        <v>1.8628812013671749E-2</v>
      </c>
    </row>
    <row r="99" spans="1:9" ht="15.5" x14ac:dyDescent="0.35">
      <c r="A99" s="22">
        <v>98</v>
      </c>
      <c r="B99" s="33" t="s">
        <v>33</v>
      </c>
      <c r="C99" s="22">
        <v>2015</v>
      </c>
      <c r="D99" s="23">
        <v>0.21758833979396672</v>
      </c>
      <c r="E99" s="22">
        <v>0.1464</v>
      </c>
      <c r="F99" s="23">
        <v>0.12363472375604682</v>
      </c>
      <c r="G99" s="23">
        <v>1.8100123557885255E-2</v>
      </c>
      <c r="H99" s="23">
        <v>14.160096087751423</v>
      </c>
      <c r="I99" s="24">
        <v>4.1888204655713322E-2</v>
      </c>
    </row>
    <row r="100" spans="1:9" ht="15.5" x14ac:dyDescent="0.35">
      <c r="A100" s="22">
        <v>99</v>
      </c>
      <c r="B100" s="33" t="s">
        <v>41</v>
      </c>
      <c r="C100" s="22">
        <v>2015</v>
      </c>
      <c r="D100" s="23">
        <v>1.8590816054509837E-2</v>
      </c>
      <c r="E100" s="23">
        <v>0.14180000000000001</v>
      </c>
      <c r="F100" s="23">
        <v>0.39574409767057839</v>
      </c>
      <c r="G100" s="23">
        <v>5.6116513049688017E-2</v>
      </c>
      <c r="H100" s="23">
        <v>12.329551877084429</v>
      </c>
      <c r="I100" s="24">
        <v>2.0308935781103994E-2</v>
      </c>
    </row>
    <row r="101" spans="1:9" ht="15.5" x14ac:dyDescent="0.35">
      <c r="A101" s="22">
        <v>100</v>
      </c>
      <c r="B101" s="33" t="s">
        <v>43</v>
      </c>
      <c r="C101" s="22">
        <v>2015</v>
      </c>
      <c r="D101" s="23">
        <v>0.16398915117902477</v>
      </c>
      <c r="E101" s="23">
        <v>0.24909999999999999</v>
      </c>
      <c r="F101" s="23">
        <v>0.35067306761112876</v>
      </c>
      <c r="G101" s="23">
        <v>8.7352661141932172E-2</v>
      </c>
      <c r="H101" s="23">
        <v>12.290387916507727</v>
      </c>
      <c r="I101" s="24">
        <v>7.8140091798044303E-3</v>
      </c>
    </row>
    <row r="102" spans="1:9" ht="15.5" x14ac:dyDescent="0.35">
      <c r="A102" s="22">
        <v>101</v>
      </c>
      <c r="B102" s="33" t="s">
        <v>46</v>
      </c>
      <c r="C102" s="22">
        <v>2015</v>
      </c>
      <c r="D102" s="23">
        <v>0.13200611616172436</v>
      </c>
      <c r="E102" s="22">
        <v>0.16389999999999999</v>
      </c>
      <c r="F102" s="23">
        <v>0.26320613769587081</v>
      </c>
      <c r="G102" s="23">
        <v>4.3139485968353222E-2</v>
      </c>
      <c r="H102" s="23">
        <v>13.879878493157426</v>
      </c>
      <c r="I102" s="24">
        <v>2.4601589157006234E-2</v>
      </c>
    </row>
    <row r="103" spans="1:9" ht="15.5" x14ac:dyDescent="0.35">
      <c r="A103" s="22">
        <v>102</v>
      </c>
      <c r="B103" s="33" t="s">
        <v>48</v>
      </c>
      <c r="C103" s="22">
        <v>2015</v>
      </c>
      <c r="D103" s="23">
        <v>7.3577499573974789E-2</v>
      </c>
      <c r="E103" s="22">
        <v>0.22170000000000001</v>
      </c>
      <c r="F103" s="23">
        <v>0.30164156335828429</v>
      </c>
      <c r="G103" s="23">
        <v>6.6873934596531626E-2</v>
      </c>
      <c r="H103" s="23">
        <v>13.579761264163215</v>
      </c>
      <c r="I103" s="24">
        <v>3.3137392999601181E-2</v>
      </c>
    </row>
    <row r="104" spans="1:9" ht="15.5" x14ac:dyDescent="0.35">
      <c r="A104" s="22">
        <v>103</v>
      </c>
      <c r="B104" s="33" t="s">
        <v>52</v>
      </c>
      <c r="C104" s="22">
        <v>2015</v>
      </c>
      <c r="D104" s="23">
        <v>0.290237234655431</v>
      </c>
      <c r="E104" s="23">
        <v>0.1943</v>
      </c>
      <c r="F104" s="23">
        <v>0.30624632402061358</v>
      </c>
      <c r="G104" s="23">
        <v>5.9503660757205222E-2</v>
      </c>
      <c r="H104" s="23">
        <v>12.683819020252258</v>
      </c>
      <c r="I104" s="24">
        <v>7.14250930012327E-3</v>
      </c>
    </row>
    <row r="105" spans="1:9" ht="15.5" x14ac:dyDescent="0.35">
      <c r="A105" s="22">
        <v>104</v>
      </c>
      <c r="B105" s="33" t="s">
        <v>54</v>
      </c>
      <c r="C105" s="22">
        <v>2015</v>
      </c>
      <c r="D105" s="23">
        <v>0.11673787864130873</v>
      </c>
      <c r="E105" s="23">
        <v>0.16600000000000001</v>
      </c>
      <c r="F105" s="23">
        <v>0.1911254538820375</v>
      </c>
      <c r="G105" s="23">
        <v>3.1726825344418223E-2</v>
      </c>
      <c r="H105" s="23">
        <v>14.879118375027392</v>
      </c>
      <c r="I105" s="24">
        <v>2.1597770515868805E-2</v>
      </c>
    </row>
    <row r="106" spans="1:9" ht="15.5" x14ac:dyDescent="0.35">
      <c r="A106" s="22">
        <v>105</v>
      </c>
      <c r="B106" s="33" t="s">
        <v>55</v>
      </c>
      <c r="C106" s="22">
        <v>2015</v>
      </c>
      <c r="D106" s="23">
        <v>0.2167311394135131</v>
      </c>
      <c r="E106" s="23">
        <v>0.13139999999999999</v>
      </c>
      <c r="F106" s="23">
        <v>0.22701424711378493</v>
      </c>
      <c r="G106" s="23">
        <v>2.9829672070751337E-2</v>
      </c>
      <c r="H106" s="23">
        <v>12.712264274797631</v>
      </c>
      <c r="I106" s="24">
        <v>2.5117493167495343E-3</v>
      </c>
    </row>
    <row r="107" spans="1:9" ht="15.5" x14ac:dyDescent="0.35">
      <c r="A107" s="22">
        <v>106</v>
      </c>
      <c r="B107" s="33" t="s">
        <v>59</v>
      </c>
      <c r="C107" s="22">
        <v>2015</v>
      </c>
      <c r="D107" s="23">
        <v>5.7614684952349629E-2</v>
      </c>
      <c r="E107" s="23">
        <v>0.16009999999999999</v>
      </c>
      <c r="F107" s="23">
        <v>0.22281477918930381</v>
      </c>
      <c r="G107" s="23">
        <v>3.5672646148207539E-2</v>
      </c>
      <c r="H107" s="23">
        <v>14.130765030691835</v>
      </c>
      <c r="I107" s="24">
        <v>2.1782672708449306E-2</v>
      </c>
    </row>
    <row r="108" spans="1:9" ht="15.5" x14ac:dyDescent="0.35">
      <c r="A108" s="22">
        <v>107</v>
      </c>
      <c r="B108" s="33" t="s">
        <v>63</v>
      </c>
      <c r="C108" s="22">
        <v>2015</v>
      </c>
      <c r="D108" s="23">
        <v>0.21826106171700535</v>
      </c>
      <c r="E108" s="22">
        <v>0.18360000000000001</v>
      </c>
      <c r="F108" s="23">
        <v>0.25568576266599069</v>
      </c>
      <c r="G108" s="23">
        <v>4.6943906025475893E-2</v>
      </c>
      <c r="H108" s="23">
        <v>13.327554047163343</v>
      </c>
      <c r="I108" s="24">
        <v>2.8189518643124231E-2</v>
      </c>
    </row>
    <row r="109" spans="1:9" ht="15.5" x14ac:dyDescent="0.35">
      <c r="A109" s="22">
        <v>108</v>
      </c>
      <c r="B109" s="33" t="s">
        <v>64</v>
      </c>
      <c r="C109" s="22">
        <v>2015</v>
      </c>
      <c r="D109" s="23">
        <v>8.6773154062966082E-2</v>
      </c>
      <c r="E109" s="23">
        <v>0.14449999999999999</v>
      </c>
      <c r="F109" s="23">
        <v>0.34565315333520324</v>
      </c>
      <c r="G109" s="23">
        <v>4.9946880656936865E-2</v>
      </c>
      <c r="H109" s="23">
        <v>12.715935239135497</v>
      </c>
      <c r="I109" s="24">
        <v>1.1667414414454321E-2</v>
      </c>
    </row>
    <row r="110" spans="1:9" ht="15.5" x14ac:dyDescent="0.35">
      <c r="A110" s="22">
        <v>109</v>
      </c>
      <c r="B110" s="33" t="s">
        <v>67</v>
      </c>
      <c r="C110" s="22">
        <v>2015</v>
      </c>
      <c r="D110" s="23">
        <v>0.12735835598245018</v>
      </c>
      <c r="E110" s="23">
        <v>0.2331</v>
      </c>
      <c r="F110" s="23">
        <v>0.23062128445507982</v>
      </c>
      <c r="G110" s="23">
        <v>5.3757821406479105E-2</v>
      </c>
      <c r="H110" s="23">
        <v>13.87514659097922</v>
      </c>
      <c r="I110" s="24">
        <v>7.0124242661218092E-3</v>
      </c>
    </row>
    <row r="111" spans="1:9" ht="15.5" x14ac:dyDescent="0.35">
      <c r="A111" s="22">
        <v>110</v>
      </c>
      <c r="B111" s="33" t="s">
        <v>70</v>
      </c>
      <c r="C111" s="22">
        <v>2015</v>
      </c>
      <c r="D111" s="23">
        <v>0.32705321553724764</v>
      </c>
      <c r="E111" s="23">
        <v>0.31059999999999999</v>
      </c>
      <c r="F111" s="23">
        <v>0.36867535388299327</v>
      </c>
      <c r="G111" s="23">
        <v>0.11451056491605771</v>
      </c>
      <c r="H111" s="23">
        <v>12.215227819512664</v>
      </c>
      <c r="I111" s="24">
        <v>8.6015095501411239E-3</v>
      </c>
    </row>
    <row r="112" spans="1:9" ht="15.5" x14ac:dyDescent="0.35">
      <c r="A112" s="22">
        <v>111</v>
      </c>
      <c r="B112" s="33" t="s">
        <v>73</v>
      </c>
      <c r="C112" s="22">
        <v>2015</v>
      </c>
      <c r="D112" s="23">
        <v>5.5568019437230868E-3</v>
      </c>
      <c r="E112" s="23">
        <v>0.15759999999999999</v>
      </c>
      <c r="F112" s="23">
        <v>0.21075094313830772</v>
      </c>
      <c r="G112" s="23">
        <v>3.3214348638597298E-2</v>
      </c>
      <c r="H112" s="23">
        <v>13.370204829136663</v>
      </c>
      <c r="I112" s="24">
        <v>1.9177101646527899E-2</v>
      </c>
    </row>
    <row r="113" spans="1:9" ht="15.5" x14ac:dyDescent="0.35">
      <c r="A113" s="22">
        <v>112</v>
      </c>
      <c r="B113" s="33" t="s">
        <v>77</v>
      </c>
      <c r="C113" s="22">
        <v>2015</v>
      </c>
      <c r="D113" s="23">
        <v>5.0401126180233576E-2</v>
      </c>
      <c r="E113" s="23">
        <v>0.14149999999999999</v>
      </c>
      <c r="F113" s="23">
        <v>0.25497996794338679</v>
      </c>
      <c r="G113" s="23">
        <v>3.6079665463989226E-2</v>
      </c>
      <c r="H113" s="23">
        <v>12.989876382535439</v>
      </c>
      <c r="I113" s="24">
        <v>2.7149540028932568E-2</v>
      </c>
    </row>
    <row r="114" spans="1:9" ht="15.5" x14ac:dyDescent="0.35">
      <c r="A114" s="22">
        <v>113</v>
      </c>
      <c r="B114" s="33" t="s">
        <v>82</v>
      </c>
      <c r="C114" s="22">
        <v>2015</v>
      </c>
      <c r="D114" s="23">
        <v>0.25558393591548595</v>
      </c>
      <c r="E114" s="23">
        <v>0.18740000000000001</v>
      </c>
      <c r="F114" s="23">
        <v>0.2467249385320055</v>
      </c>
      <c r="G114" s="23">
        <v>4.6236253480897833E-2</v>
      </c>
      <c r="H114" s="23">
        <v>14.013356292639347</v>
      </c>
      <c r="I114" s="24">
        <v>1.342308355909142E-2</v>
      </c>
    </row>
    <row r="115" spans="1:9" ht="15.5" x14ac:dyDescent="0.35">
      <c r="A115" s="22">
        <v>114</v>
      </c>
      <c r="B115" s="33" t="s">
        <v>89</v>
      </c>
      <c r="C115" s="22">
        <v>2015</v>
      </c>
      <c r="D115" s="23">
        <v>0.21836794546775734</v>
      </c>
      <c r="E115" s="22">
        <v>0.21709999999999999</v>
      </c>
      <c r="F115" s="23">
        <v>0.16963104712192267</v>
      </c>
      <c r="G115" s="23">
        <v>3.6826900330169408E-2</v>
      </c>
      <c r="H115" s="23">
        <v>13.21571093529413</v>
      </c>
      <c r="I115" s="24">
        <v>2.2293603452713879E-2</v>
      </c>
    </row>
    <row r="116" spans="1:9" ht="15.5" x14ac:dyDescent="0.35">
      <c r="A116" s="22">
        <v>115</v>
      </c>
      <c r="B116" s="33" t="s">
        <v>10</v>
      </c>
      <c r="C116" s="22">
        <v>2016</v>
      </c>
      <c r="D116" s="23">
        <v>4.7377435659822852E-2</v>
      </c>
      <c r="E116" s="22">
        <v>0.17349999999999999</v>
      </c>
      <c r="F116" s="23">
        <v>0.33292755102234378</v>
      </c>
      <c r="G116" s="23">
        <v>5.7762930102376639E-2</v>
      </c>
      <c r="H116" s="23">
        <v>12.625041498429214</v>
      </c>
      <c r="I116" s="24">
        <v>1.7518727560037955E-2</v>
      </c>
    </row>
    <row r="117" spans="1:9" ht="15.5" x14ac:dyDescent="0.35">
      <c r="A117" s="22">
        <v>116</v>
      </c>
      <c r="B117" s="33" t="s">
        <v>16</v>
      </c>
      <c r="C117" s="22">
        <v>2016</v>
      </c>
      <c r="D117" s="25">
        <v>-1.0148232157303427E-2</v>
      </c>
      <c r="E117" s="22">
        <v>0.19159999999999999</v>
      </c>
      <c r="F117" s="23">
        <v>0.31656784944816213</v>
      </c>
      <c r="G117" s="23">
        <v>6.0654399954267864E-2</v>
      </c>
      <c r="H117" s="23">
        <v>11.872533249870608</v>
      </c>
      <c r="I117" s="24">
        <v>2.3175262728383671E-2</v>
      </c>
    </row>
    <row r="118" spans="1:9" ht="15.5" x14ac:dyDescent="0.35">
      <c r="A118" s="22">
        <v>117</v>
      </c>
      <c r="B118" s="33" t="s">
        <v>18</v>
      </c>
      <c r="C118" s="26">
        <v>2016</v>
      </c>
      <c r="D118" s="27">
        <v>0.12693293071851278</v>
      </c>
      <c r="E118" s="22">
        <v>0.17829999999999999</v>
      </c>
      <c r="F118" s="23">
        <v>0.3870197290863544</v>
      </c>
      <c r="G118" s="23">
        <v>6.9005617696096991E-2</v>
      </c>
      <c r="H118" s="23">
        <v>13.084111495071404</v>
      </c>
      <c r="I118" s="24">
        <v>2.9550782212058979E-2</v>
      </c>
    </row>
    <row r="119" spans="1:9" ht="15.5" x14ac:dyDescent="0.35">
      <c r="A119" s="22">
        <v>118</v>
      </c>
      <c r="B119" s="33" t="s">
        <v>20</v>
      </c>
      <c r="C119" s="26">
        <v>2016</v>
      </c>
      <c r="D119" s="24">
        <v>9.7965659849909695E-2</v>
      </c>
      <c r="E119" s="23">
        <v>0.17699999999999999</v>
      </c>
      <c r="F119" s="23">
        <v>0.47502067776350693</v>
      </c>
      <c r="G119" s="23">
        <v>8.4078659964140726E-2</v>
      </c>
      <c r="H119" s="23">
        <v>13.084904894839335</v>
      </c>
      <c r="I119" s="24">
        <v>1.8460167972417049E-2</v>
      </c>
    </row>
    <row r="120" spans="1:9" ht="15.5" x14ac:dyDescent="0.35">
      <c r="A120" s="22">
        <v>119</v>
      </c>
      <c r="B120" s="33" t="s">
        <v>22</v>
      </c>
      <c r="C120" s="22">
        <v>2016</v>
      </c>
      <c r="D120" s="23">
        <v>6.5418076843385714E-2</v>
      </c>
      <c r="E120" s="23">
        <v>0.187</v>
      </c>
      <c r="F120" s="23">
        <v>0.20578753071695369</v>
      </c>
      <c r="G120" s="23">
        <v>3.848226824407034E-2</v>
      </c>
      <c r="H120" s="23">
        <v>14.765103213037577</v>
      </c>
      <c r="I120" s="24">
        <v>6.0852753235938377E-3</v>
      </c>
    </row>
    <row r="121" spans="1:9" ht="15.5" x14ac:dyDescent="0.35">
      <c r="A121" s="22">
        <v>120</v>
      </c>
      <c r="B121" s="33" t="s">
        <v>24</v>
      </c>
      <c r="C121" s="22">
        <v>2016</v>
      </c>
      <c r="D121" s="23">
        <v>9.0529409097271918E-2</v>
      </c>
      <c r="E121" s="23">
        <v>0.1356</v>
      </c>
      <c r="F121" s="23">
        <v>0.21195027454705737</v>
      </c>
      <c r="G121" s="23">
        <v>2.8740457228580978E-2</v>
      </c>
      <c r="H121" s="23">
        <v>13.951017013651084</v>
      </c>
      <c r="I121" s="24">
        <v>2.4832404066439048E-2</v>
      </c>
    </row>
    <row r="122" spans="1:9" ht="15.5" x14ac:dyDescent="0.35">
      <c r="A122" s="22">
        <v>121</v>
      </c>
      <c r="B122" s="33" t="s">
        <v>26</v>
      </c>
      <c r="C122" s="22">
        <v>2016</v>
      </c>
      <c r="D122" s="23">
        <v>-0.1178966478892059</v>
      </c>
      <c r="E122" s="23">
        <v>0.28260000000000002</v>
      </c>
      <c r="F122" s="23">
        <v>0.22619038086343893</v>
      </c>
      <c r="G122" s="23">
        <v>6.3921401632007852E-2</v>
      </c>
      <c r="H122" s="23">
        <v>12.973571021726951</v>
      </c>
      <c r="I122" s="24">
        <v>2.2581354940296703E-2</v>
      </c>
    </row>
    <row r="123" spans="1:9" ht="15.5" x14ac:dyDescent="0.35">
      <c r="A123" s="22">
        <v>122</v>
      </c>
      <c r="B123" s="33" t="s">
        <v>28</v>
      </c>
      <c r="C123" s="22">
        <v>2016</v>
      </c>
      <c r="D123" s="23">
        <v>0.20183268783478484</v>
      </c>
      <c r="E123" s="23">
        <v>0.19489999999999999</v>
      </c>
      <c r="F123" s="23">
        <v>0.18961077138350371</v>
      </c>
      <c r="G123" s="23">
        <v>3.6955139342644869E-2</v>
      </c>
      <c r="H123" s="23">
        <v>14.680078277794948</v>
      </c>
      <c r="I123" s="24">
        <v>2.6707980621305676E-2</v>
      </c>
    </row>
    <row r="124" spans="1:9" ht="15.5" x14ac:dyDescent="0.35">
      <c r="A124" s="22">
        <v>123</v>
      </c>
      <c r="B124" s="33" t="s">
        <v>33</v>
      </c>
      <c r="C124" s="22">
        <v>2016</v>
      </c>
      <c r="D124" s="23">
        <v>0.1760700073665083</v>
      </c>
      <c r="E124" s="22">
        <v>0.16969999999999999</v>
      </c>
      <c r="F124" s="23">
        <v>0.12605647252188948</v>
      </c>
      <c r="G124" s="23">
        <v>2.1391783386964642E-2</v>
      </c>
      <c r="H124" s="23">
        <v>14.235042350943747</v>
      </c>
      <c r="I124" s="24">
        <v>3.5752531480756786E-2</v>
      </c>
    </row>
    <row r="125" spans="1:9" ht="15.5" x14ac:dyDescent="0.35">
      <c r="A125" s="22">
        <v>124</v>
      </c>
      <c r="B125" s="33" t="s">
        <v>36</v>
      </c>
      <c r="C125" s="22">
        <v>2016</v>
      </c>
      <c r="D125" s="23">
        <v>0.16580100274840984</v>
      </c>
      <c r="E125" s="22">
        <v>0.15490000000000001</v>
      </c>
      <c r="F125" s="23">
        <v>0.2442328871165729</v>
      </c>
      <c r="G125" s="23">
        <v>3.7831674214357146E-2</v>
      </c>
      <c r="H125" s="23">
        <v>13.120030822354712</v>
      </c>
      <c r="I125" s="24">
        <v>3.7142606115517077E-2</v>
      </c>
    </row>
    <row r="126" spans="1:9" ht="15.5" x14ac:dyDescent="0.35">
      <c r="A126" s="22">
        <v>125</v>
      </c>
      <c r="B126" s="33" t="s">
        <v>43</v>
      </c>
      <c r="C126" s="22">
        <v>2016</v>
      </c>
      <c r="D126" s="23">
        <v>-6.7083076000434658E-2</v>
      </c>
      <c r="E126" s="23">
        <v>0.1966</v>
      </c>
      <c r="F126" s="23">
        <v>0.28047684315763027</v>
      </c>
      <c r="G126" s="23">
        <v>5.5141747364790113E-2</v>
      </c>
      <c r="H126" s="23">
        <v>12.318381214030337</v>
      </c>
      <c r="I126" s="24">
        <v>2.1030306443570509E-3</v>
      </c>
    </row>
    <row r="127" spans="1:9" ht="15.5" x14ac:dyDescent="0.35">
      <c r="A127" s="22">
        <v>126</v>
      </c>
      <c r="B127" s="33" t="s">
        <v>46</v>
      </c>
      <c r="C127" s="22">
        <v>2016</v>
      </c>
      <c r="D127" s="23">
        <v>0.15425252848302495</v>
      </c>
      <c r="E127" s="22">
        <v>0.16339999999999999</v>
      </c>
      <c r="F127" s="23">
        <v>0.28454843618355119</v>
      </c>
      <c r="G127" s="23">
        <v>4.6495214472392264E-2</v>
      </c>
      <c r="H127" s="23">
        <v>13.947911036370753</v>
      </c>
      <c r="I127" s="24">
        <v>1.8136477348409317E-2</v>
      </c>
    </row>
    <row r="128" spans="1:9" ht="15.5" x14ac:dyDescent="0.35">
      <c r="A128" s="22">
        <v>127</v>
      </c>
      <c r="B128" s="33" t="s">
        <v>52</v>
      </c>
      <c r="C128" s="22">
        <v>2016</v>
      </c>
      <c r="D128" s="23">
        <v>3.4309249893516906E-2</v>
      </c>
      <c r="E128" s="23">
        <v>0.1933</v>
      </c>
      <c r="F128" s="23">
        <v>0.16736006514005683</v>
      </c>
      <c r="G128" s="23">
        <v>3.2350700591572988E-2</v>
      </c>
      <c r="H128" s="23">
        <v>12.727861279837061</v>
      </c>
      <c r="I128" s="24">
        <v>4.5041655577480856E-3</v>
      </c>
    </row>
    <row r="129" spans="1:9" ht="15.5" x14ac:dyDescent="0.35">
      <c r="A129" s="22">
        <v>128</v>
      </c>
      <c r="B129" s="33" t="s">
        <v>54</v>
      </c>
      <c r="C129" s="22">
        <v>2016</v>
      </c>
      <c r="D129" s="23">
        <v>9.2688149659104477E-2</v>
      </c>
      <c r="E129" s="23">
        <v>0.186</v>
      </c>
      <c r="F129" s="23">
        <v>0.17234581803163934</v>
      </c>
      <c r="G129" s="23">
        <v>3.2056322153884917E-2</v>
      </c>
      <c r="H129" s="23">
        <v>14.907170019494869</v>
      </c>
      <c r="I129" s="24">
        <v>2.6210954183854811E-2</v>
      </c>
    </row>
    <row r="130" spans="1:9" ht="15.5" x14ac:dyDescent="0.35">
      <c r="A130" s="22">
        <v>129</v>
      </c>
      <c r="B130" s="33" t="s">
        <v>55</v>
      </c>
      <c r="C130" s="22">
        <v>2016</v>
      </c>
      <c r="D130" s="23">
        <v>3.8612870226418294E-2</v>
      </c>
      <c r="E130" s="23">
        <v>0.25569999999999998</v>
      </c>
      <c r="F130" s="23">
        <v>0.17001612452592008</v>
      </c>
      <c r="G130" s="23">
        <v>4.3473123041277761E-2</v>
      </c>
      <c r="H130" s="23">
        <v>12.817384661362279</v>
      </c>
      <c r="I130" s="24">
        <v>7.7619739888787394E-3</v>
      </c>
    </row>
    <row r="131" spans="1:9" ht="15.5" x14ac:dyDescent="0.35">
      <c r="A131" s="22">
        <v>130</v>
      </c>
      <c r="B131" s="33" t="s">
        <v>59</v>
      </c>
      <c r="C131" s="22">
        <v>2016</v>
      </c>
      <c r="D131" s="23">
        <v>5.542966250662585E-2</v>
      </c>
      <c r="E131" s="23">
        <v>0.14929999999999999</v>
      </c>
      <c r="F131" s="23">
        <v>0.25879080984916064</v>
      </c>
      <c r="G131" s="23">
        <v>3.8637467910479679E-2</v>
      </c>
      <c r="H131" s="23">
        <v>14.172993115987794</v>
      </c>
      <c r="I131" s="24">
        <v>3.6584803740307245E-2</v>
      </c>
    </row>
    <row r="132" spans="1:9" ht="15.5" x14ac:dyDescent="0.35">
      <c r="A132" s="22">
        <v>131</v>
      </c>
      <c r="B132" s="33" t="s">
        <v>63</v>
      </c>
      <c r="C132" s="22">
        <v>2016</v>
      </c>
      <c r="D132" s="23">
        <v>0.10291975386088521</v>
      </c>
      <c r="E132" s="22">
        <v>0.14369999999999999</v>
      </c>
      <c r="F132" s="23">
        <v>0.29718496256443788</v>
      </c>
      <c r="G132" s="23">
        <v>4.2705479120509725E-2</v>
      </c>
      <c r="H132" s="23">
        <v>13.445116523511567</v>
      </c>
      <c r="I132" s="24">
        <v>3.732056022396163E-2</v>
      </c>
    </row>
    <row r="133" spans="1:9" ht="15.5" x14ac:dyDescent="0.35">
      <c r="A133" s="22">
        <v>132</v>
      </c>
      <c r="B133" s="33" t="s">
        <v>67</v>
      </c>
      <c r="C133" s="22">
        <v>2016</v>
      </c>
      <c r="D133" s="23">
        <v>7.648203861504721E-2</v>
      </c>
      <c r="E133" s="23">
        <v>0.2379</v>
      </c>
      <c r="F133" s="23">
        <v>0.21387322402858461</v>
      </c>
      <c r="G133" s="23">
        <v>5.0880439996400281E-2</v>
      </c>
      <c r="H133" s="23">
        <v>13.908697626360803</v>
      </c>
      <c r="I133" s="24">
        <v>7.0384266865103021E-3</v>
      </c>
    </row>
    <row r="134" spans="1:9" ht="15.5" x14ac:dyDescent="0.35">
      <c r="A134" s="22">
        <v>133</v>
      </c>
      <c r="B134" s="33" t="s">
        <v>69</v>
      </c>
      <c r="C134" s="22">
        <v>2016</v>
      </c>
      <c r="D134" s="23">
        <v>0.11197910641875201</v>
      </c>
      <c r="E134" s="23">
        <v>0.193</v>
      </c>
      <c r="F134" s="23">
        <v>0.40300750573212224</v>
      </c>
      <c r="G134" s="23">
        <v>7.7780448606299596E-2</v>
      </c>
      <c r="H134" s="23">
        <v>13.343529954452169</v>
      </c>
      <c r="I134" s="24">
        <v>4.9194899573956681E-2</v>
      </c>
    </row>
    <row r="135" spans="1:9" ht="15.5" x14ac:dyDescent="0.35">
      <c r="A135" s="22">
        <v>134</v>
      </c>
      <c r="B135" s="33" t="s">
        <v>70</v>
      </c>
      <c r="C135" s="22">
        <v>2016</v>
      </c>
      <c r="D135" s="23">
        <v>0.17196032174066958</v>
      </c>
      <c r="E135" s="23">
        <v>0.30499999999999999</v>
      </c>
      <c r="F135" s="23">
        <v>0.37343269825812059</v>
      </c>
      <c r="G135" s="23">
        <v>0.11389697296872678</v>
      </c>
      <c r="H135" s="23">
        <v>12.316739566416709</v>
      </c>
      <c r="I135" s="24">
        <v>7.4503543452713586E-3</v>
      </c>
    </row>
    <row r="136" spans="1:9" ht="15.5" x14ac:dyDescent="0.35">
      <c r="A136" s="22">
        <v>135</v>
      </c>
      <c r="B136" s="33" t="s">
        <v>73</v>
      </c>
      <c r="C136" s="22">
        <v>2016</v>
      </c>
      <c r="D136" s="23">
        <v>3.6905202403745348E-2</v>
      </c>
      <c r="E136" s="23">
        <v>0.152</v>
      </c>
      <c r="F136" s="23">
        <v>0.25140317690230307</v>
      </c>
      <c r="G136" s="23">
        <v>3.8213282889150067E-2</v>
      </c>
      <c r="H136" s="23">
        <v>13.400006650987473</v>
      </c>
      <c r="I136" s="24">
        <v>2.3332588394233307E-2</v>
      </c>
    </row>
    <row r="137" spans="1:9" ht="15.5" x14ac:dyDescent="0.35">
      <c r="A137" s="22">
        <v>136</v>
      </c>
      <c r="B137" s="33" t="s">
        <v>75</v>
      </c>
      <c r="C137" s="22">
        <v>2016</v>
      </c>
      <c r="D137" s="23">
        <v>0.36877019909240705</v>
      </c>
      <c r="E137" s="23">
        <v>0.12970000000000001</v>
      </c>
      <c r="F137" s="23">
        <v>0.24496136145794742</v>
      </c>
      <c r="G137" s="23">
        <v>3.1771488581095783E-2</v>
      </c>
      <c r="H137" s="23">
        <v>13.674915800879274</v>
      </c>
      <c r="I137" s="24">
        <v>2.5152515658764297E-2</v>
      </c>
    </row>
    <row r="138" spans="1:9" ht="15.5" x14ac:dyDescent="0.35">
      <c r="A138" s="22">
        <v>137</v>
      </c>
      <c r="B138" s="33" t="s">
        <v>80</v>
      </c>
      <c r="C138" s="22">
        <v>2016</v>
      </c>
      <c r="D138" s="23">
        <v>-6.7575363677831721E-2</v>
      </c>
      <c r="E138" s="23">
        <v>0.152</v>
      </c>
      <c r="F138" s="23">
        <v>0.26641813248553792</v>
      </c>
      <c r="G138" s="23">
        <v>4.0495556137801765E-2</v>
      </c>
      <c r="H138" s="23">
        <v>12.309247913524572</v>
      </c>
      <c r="I138" s="24">
        <v>3.4000327125380632E-3</v>
      </c>
    </row>
    <row r="139" spans="1:9" ht="15.5" x14ac:dyDescent="0.35">
      <c r="A139" s="22">
        <v>138</v>
      </c>
      <c r="B139" s="33" t="s">
        <v>82</v>
      </c>
      <c r="C139" s="22">
        <v>2016</v>
      </c>
      <c r="D139" s="23">
        <v>7.3855631590610885E-2</v>
      </c>
      <c r="E139" s="23">
        <v>0.17319999999999999</v>
      </c>
      <c r="F139" s="23">
        <v>0.18701035708695593</v>
      </c>
      <c r="G139" s="23">
        <v>3.2390193847460766E-2</v>
      </c>
      <c r="H139" s="23">
        <v>14.080916407944361</v>
      </c>
      <c r="I139" s="24">
        <v>1.3046257186233444E-2</v>
      </c>
    </row>
    <row r="140" spans="1:9" ht="15.5" x14ac:dyDescent="0.35">
      <c r="A140" s="22">
        <v>139</v>
      </c>
      <c r="B140" s="33" t="s">
        <v>85</v>
      </c>
      <c r="C140" s="22">
        <v>2016</v>
      </c>
      <c r="D140" s="23">
        <v>0.14721844614259041</v>
      </c>
      <c r="E140" s="22">
        <v>0.26279999999999998</v>
      </c>
      <c r="F140" s="23">
        <v>0.45938934957708627</v>
      </c>
      <c r="G140" s="23">
        <v>0.12072752106885826</v>
      </c>
      <c r="H140" s="23">
        <v>12.826293644936841</v>
      </c>
      <c r="I140" s="24">
        <v>0</v>
      </c>
    </row>
    <row r="141" spans="1:9" ht="15.5" x14ac:dyDescent="0.35">
      <c r="A141" s="22">
        <v>140</v>
      </c>
      <c r="B141" s="33" t="s">
        <v>87</v>
      </c>
      <c r="C141" s="22">
        <v>2016</v>
      </c>
      <c r="D141" s="23">
        <v>6.2046248588022719E-2</v>
      </c>
      <c r="E141" s="22">
        <v>0.19939999999999999</v>
      </c>
      <c r="F141" s="23">
        <v>0.23309221762748783</v>
      </c>
      <c r="G141" s="23">
        <v>4.6478588194921074E-2</v>
      </c>
      <c r="H141" s="23">
        <v>14.22824692452026</v>
      </c>
      <c r="I141" s="24">
        <v>2.4360790203482609E-2</v>
      </c>
    </row>
  </sheetData>
  <sortState ref="A2:I141">
    <sortCondition ref="C1"/>
  </sortState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W281"/>
  <sheetViews>
    <sheetView zoomScaleNormal="100" workbookViewId="0">
      <selection activeCell="G13" sqref="G13"/>
    </sheetView>
  </sheetViews>
  <sheetFormatPr defaultRowHeight="14.5" x14ac:dyDescent="0.35"/>
  <cols>
    <col min="1" max="1" width="7.1796875" customWidth="1"/>
    <col min="3" max="3" width="39.54296875" customWidth="1"/>
    <col min="5" max="5" width="10.81640625" customWidth="1"/>
    <col min="7" max="9" width="9.1796875" customWidth="1"/>
    <col min="10" max="10" width="9.26953125" hidden="1" customWidth="1"/>
    <col min="11" max="11" width="9.81640625" customWidth="1"/>
    <col min="12" max="12" width="21.1796875" customWidth="1"/>
    <col min="13" max="13" width="15.26953125" customWidth="1"/>
    <col min="14" max="14" width="20.26953125" customWidth="1"/>
    <col min="15" max="16" width="22.54296875" customWidth="1"/>
    <col min="17" max="17" width="22.26953125" customWidth="1"/>
    <col min="18" max="21" width="25.54296875" customWidth="1"/>
    <col min="22" max="22" width="20.54296875" customWidth="1"/>
    <col min="23" max="23" width="23.81640625" customWidth="1"/>
  </cols>
  <sheetData>
    <row r="1" spans="1:23" ht="29" x14ac:dyDescent="0.35">
      <c r="A1" s="20" t="s">
        <v>0</v>
      </c>
      <c r="B1" s="20" t="s">
        <v>8</v>
      </c>
      <c r="C1" s="20" t="s">
        <v>1</v>
      </c>
      <c r="D1" s="16" t="s">
        <v>2</v>
      </c>
      <c r="E1" s="17" t="s">
        <v>107</v>
      </c>
      <c r="F1" s="18" t="s">
        <v>3</v>
      </c>
      <c r="G1" s="18" t="s">
        <v>5</v>
      </c>
      <c r="H1" s="18" t="s">
        <v>101</v>
      </c>
      <c r="I1" s="19" t="s">
        <v>93</v>
      </c>
      <c r="J1" s="19" t="s">
        <v>7</v>
      </c>
      <c r="K1" s="19" t="s">
        <v>12</v>
      </c>
      <c r="L1" s="16" t="s">
        <v>102</v>
      </c>
      <c r="M1" s="16" t="s">
        <v>103</v>
      </c>
      <c r="N1" s="16" t="s">
        <v>92</v>
      </c>
      <c r="O1" s="16" t="s">
        <v>94</v>
      </c>
      <c r="P1" s="16" t="s">
        <v>95</v>
      </c>
      <c r="Q1" s="16" t="s">
        <v>97</v>
      </c>
      <c r="R1" s="16" t="s">
        <v>96</v>
      </c>
      <c r="S1" s="16" t="s">
        <v>98</v>
      </c>
      <c r="T1" s="16" t="s">
        <v>99</v>
      </c>
      <c r="U1" s="16" t="s">
        <v>100</v>
      </c>
      <c r="V1" s="16" t="s">
        <v>13</v>
      </c>
      <c r="W1" s="16" t="s">
        <v>6</v>
      </c>
    </row>
    <row r="2" spans="1:23" x14ac:dyDescent="0.35">
      <c r="A2">
        <v>1</v>
      </c>
      <c r="B2" t="s">
        <v>9</v>
      </c>
      <c r="C2" t="s">
        <v>11</v>
      </c>
      <c r="D2">
        <v>2011</v>
      </c>
      <c r="E2" s="5">
        <f t="shared" ref="E2:E7" si="0">(S3-S2)/S2</f>
        <v>-6.4171446890482542E-2</v>
      </c>
      <c r="F2">
        <v>0.14419999999999999</v>
      </c>
      <c r="G2" s="5">
        <f t="shared" ref="G2:G65" si="1">(N2+O2+P2+Q2+R2)/W2</f>
        <v>0.34417049086538753</v>
      </c>
      <c r="H2" s="5">
        <f>F2*G2</f>
        <v>4.9629384782788881E-2</v>
      </c>
      <c r="I2" s="5">
        <f t="shared" ref="I2:I65" si="2">LOG(W2)</f>
        <v>12.484882218775764</v>
      </c>
      <c r="J2" s="5">
        <f t="shared" ref="J2:J65" si="3">V2/W2</f>
        <v>4.5927600285333445E-3</v>
      </c>
      <c r="K2" s="12">
        <f t="shared" ref="K2:K65" si="4">U2/T2</f>
        <v>8.7410704415651783E-2</v>
      </c>
      <c r="L2" s="3">
        <v>262279000000</v>
      </c>
      <c r="M2">
        <v>1</v>
      </c>
      <c r="N2" s="3">
        <v>22379090000</v>
      </c>
      <c r="O2" s="3">
        <v>211138077000</v>
      </c>
      <c r="P2" s="3">
        <v>11446807000</v>
      </c>
      <c r="Q2" s="3">
        <v>597817361000</v>
      </c>
      <c r="R2" s="3">
        <v>208347258000</v>
      </c>
      <c r="S2" s="3">
        <v>1859381731000</v>
      </c>
      <c r="T2" s="3">
        <v>2069027280000</v>
      </c>
      <c r="U2" s="3">
        <v>180855132000</v>
      </c>
      <c r="V2" s="3">
        <v>14026715000</v>
      </c>
      <c r="W2" s="3">
        <v>3054092727000</v>
      </c>
    </row>
    <row r="3" spans="1:23" x14ac:dyDescent="0.35">
      <c r="A3">
        <v>2</v>
      </c>
      <c r="B3" t="s">
        <v>9</v>
      </c>
      <c r="C3" t="s">
        <v>11</v>
      </c>
      <c r="D3">
        <v>2012</v>
      </c>
      <c r="E3" s="5">
        <f t="shared" si="0"/>
        <v>0.40097133981419053</v>
      </c>
      <c r="F3" s="2">
        <v>0.16389999999999999</v>
      </c>
      <c r="G3" s="5">
        <f t="shared" si="1"/>
        <v>0.46524958033041985</v>
      </c>
      <c r="H3" s="5">
        <f t="shared" ref="H3:H66" si="5">F3*G3</f>
        <v>7.6254406216155812E-2</v>
      </c>
      <c r="I3" s="5">
        <f t="shared" si="2"/>
        <v>12.541723403289915</v>
      </c>
      <c r="J3" s="5">
        <f t="shared" si="3"/>
        <v>9.4383553133828273E-3</v>
      </c>
      <c r="K3" s="12">
        <f t="shared" si="4"/>
        <v>3.5462033879800188E-2</v>
      </c>
      <c r="L3" s="3">
        <v>285829678000</v>
      </c>
      <c r="M3">
        <v>1</v>
      </c>
      <c r="N3" s="3">
        <v>20906438000</v>
      </c>
      <c r="O3" s="3">
        <v>193385982000</v>
      </c>
      <c r="P3" s="3">
        <v>27690141000</v>
      </c>
      <c r="Q3" s="3">
        <v>1170853680000</v>
      </c>
      <c r="R3" s="3">
        <v>206769820000</v>
      </c>
      <c r="S3" s="3">
        <v>1740062515000</v>
      </c>
      <c r="T3" s="3">
        <v>1819930273000</v>
      </c>
      <c r="U3" s="3">
        <v>64538429000</v>
      </c>
      <c r="V3" s="3">
        <v>32856381000</v>
      </c>
      <c r="W3" s="3">
        <v>3481155340000</v>
      </c>
    </row>
    <row r="4" spans="1:23" x14ac:dyDescent="0.35">
      <c r="A4">
        <v>3</v>
      </c>
      <c r="B4" t="s">
        <v>9</v>
      </c>
      <c r="C4" t="s">
        <v>11</v>
      </c>
      <c r="D4">
        <v>2013</v>
      </c>
      <c r="E4" s="5">
        <f t="shared" si="0"/>
        <v>0.4764495108828653</v>
      </c>
      <c r="F4" s="5">
        <v>0.14799999999999999</v>
      </c>
      <c r="G4" s="5">
        <f t="shared" si="1"/>
        <v>0.37849803448716179</v>
      </c>
      <c r="H4" s="5">
        <f t="shared" si="5"/>
        <v>5.6017709104099943E-2</v>
      </c>
      <c r="I4" s="5">
        <f t="shared" si="2"/>
        <v>12.606396439919928</v>
      </c>
      <c r="J4" s="5">
        <f t="shared" si="3"/>
        <v>8.1746117904246459E-3</v>
      </c>
      <c r="K4" s="12">
        <f t="shared" si="4"/>
        <v>3.6759471568762803E-2</v>
      </c>
      <c r="L4" s="3">
        <v>328676428000</v>
      </c>
      <c r="M4">
        <v>1</v>
      </c>
      <c r="N4" s="3">
        <v>28747621000</v>
      </c>
      <c r="O4" s="3">
        <v>215667266000</v>
      </c>
      <c r="P4" s="3">
        <v>53096115000</v>
      </c>
      <c r="Q4" s="3">
        <v>1060855810000</v>
      </c>
      <c r="R4" s="3">
        <v>170818326000</v>
      </c>
      <c r="S4" s="3">
        <v>2437777713000</v>
      </c>
      <c r="T4" s="3">
        <v>2519265377000</v>
      </c>
      <c r="U4" s="3">
        <v>92606864000</v>
      </c>
      <c r="V4" s="3">
        <v>33026578000</v>
      </c>
      <c r="W4" s="3">
        <v>4040140235000</v>
      </c>
    </row>
    <row r="5" spans="1:23" x14ac:dyDescent="0.35">
      <c r="A5">
        <v>4</v>
      </c>
      <c r="B5" t="s">
        <v>9</v>
      </c>
      <c r="C5" t="s">
        <v>11</v>
      </c>
      <c r="D5">
        <v>2014</v>
      </c>
      <c r="E5" s="5">
        <f t="shared" si="0"/>
        <v>0.27628496877412195</v>
      </c>
      <c r="F5" s="5">
        <v>0.216</v>
      </c>
      <c r="G5" s="5">
        <f t="shared" si="1"/>
        <v>0.28221325289599891</v>
      </c>
      <c r="H5" s="5">
        <f t="shared" si="5"/>
        <v>6.0958062625535762E-2</v>
      </c>
      <c r="I5" s="5">
        <f t="shared" si="2"/>
        <v>12.709615055288186</v>
      </c>
      <c r="J5" s="5">
        <f t="shared" si="3"/>
        <v>1.0233995212104845E-2</v>
      </c>
      <c r="K5" s="12">
        <f t="shared" si="4"/>
        <v>2.2691305311941596E-2</v>
      </c>
      <c r="L5" s="3">
        <v>799925000000</v>
      </c>
      <c r="M5">
        <v>1</v>
      </c>
      <c r="N5" s="3">
        <v>22755920000</v>
      </c>
      <c r="O5" s="3">
        <v>287028218000</v>
      </c>
      <c r="P5" s="3">
        <v>100319007000</v>
      </c>
      <c r="Q5" s="3">
        <v>411992495000</v>
      </c>
      <c r="R5" s="3">
        <v>623984827000</v>
      </c>
      <c r="S5" s="3">
        <v>3599255712000</v>
      </c>
      <c r="T5" s="3">
        <v>3589219037000</v>
      </c>
      <c r="U5" s="3">
        <v>81444065000</v>
      </c>
      <c r="V5" s="3">
        <v>52439708000</v>
      </c>
      <c r="W5" s="3">
        <v>5124070015000</v>
      </c>
    </row>
    <row r="6" spans="1:23" x14ac:dyDescent="0.35">
      <c r="A6">
        <v>5</v>
      </c>
      <c r="B6" t="s">
        <v>9</v>
      </c>
      <c r="C6" t="s">
        <v>11</v>
      </c>
      <c r="D6">
        <v>2015</v>
      </c>
      <c r="E6" s="5">
        <f t="shared" si="0"/>
        <v>0.28713703825366294</v>
      </c>
      <c r="F6">
        <v>0.19059999999999999</v>
      </c>
      <c r="G6" s="5">
        <f t="shared" si="1"/>
        <v>0.26235706935300424</v>
      </c>
      <c r="H6" s="5">
        <f t="shared" si="5"/>
        <v>5.0005257418682607E-2</v>
      </c>
      <c r="I6" s="5">
        <f t="shared" si="2"/>
        <v>12.805173925749413</v>
      </c>
      <c r="J6" s="5">
        <f t="shared" si="3"/>
        <v>9.7101404328064789E-3</v>
      </c>
      <c r="K6" s="12">
        <f t="shared" si="4"/>
        <v>2.0183285884572116E-2</v>
      </c>
      <c r="L6" s="3">
        <v>851413936000</v>
      </c>
      <c r="M6">
        <v>1</v>
      </c>
      <c r="N6" s="3">
        <v>40106030000</v>
      </c>
      <c r="O6" s="3">
        <v>374577940000</v>
      </c>
      <c r="P6" s="3">
        <v>43691045000</v>
      </c>
      <c r="Q6" s="3">
        <v>571720981000</v>
      </c>
      <c r="R6" s="3">
        <v>645104129000</v>
      </c>
      <c r="S6" s="3">
        <v>4593675964000</v>
      </c>
      <c r="T6" s="3">
        <v>4606791854000</v>
      </c>
      <c r="U6" s="3">
        <v>92980197000</v>
      </c>
      <c r="V6" s="3">
        <v>62001106000</v>
      </c>
      <c r="W6" s="3">
        <v>6385191484000</v>
      </c>
    </row>
    <row r="7" spans="1:23" x14ac:dyDescent="0.35">
      <c r="A7">
        <v>6</v>
      </c>
      <c r="B7" t="s">
        <v>9</v>
      </c>
      <c r="C7" t="s">
        <v>11</v>
      </c>
      <c r="D7">
        <v>2016</v>
      </c>
      <c r="E7" s="5">
        <f t="shared" si="0"/>
        <v>0.34284534808157702</v>
      </c>
      <c r="F7">
        <v>0.22120000000000001</v>
      </c>
      <c r="G7" s="5">
        <f t="shared" si="1"/>
        <v>0.25505095418786589</v>
      </c>
      <c r="H7" s="5">
        <f t="shared" si="5"/>
        <v>5.6417271066355933E-2</v>
      </c>
      <c r="I7" s="5">
        <f t="shared" si="2"/>
        <v>12.922440118571833</v>
      </c>
      <c r="J7" s="5">
        <f t="shared" si="3"/>
        <v>9.6230324987946324E-3</v>
      </c>
      <c r="K7" s="12">
        <f t="shared" si="4"/>
        <v>1.8950962285844749E-2</v>
      </c>
      <c r="L7" s="3">
        <v>1302600252000</v>
      </c>
      <c r="M7">
        <v>2</v>
      </c>
      <c r="N7" s="3">
        <v>21344659000</v>
      </c>
      <c r="O7" s="3">
        <v>591846039000</v>
      </c>
      <c r="P7" s="3">
        <v>378230209000</v>
      </c>
      <c r="Q7" s="3">
        <v>459951160000</v>
      </c>
      <c r="R7" s="3">
        <v>682002293000</v>
      </c>
      <c r="S7" s="3">
        <v>5912690475000</v>
      </c>
      <c r="T7" s="3">
        <v>5980513775000</v>
      </c>
      <c r="U7" s="3">
        <v>113336491000</v>
      </c>
      <c r="V7" s="3">
        <v>80491880000</v>
      </c>
      <c r="W7" s="3">
        <v>8364502563000</v>
      </c>
    </row>
    <row r="8" spans="1:23" x14ac:dyDescent="0.35">
      <c r="B8" t="s">
        <v>9</v>
      </c>
      <c r="C8" t="s">
        <v>11</v>
      </c>
      <c r="F8">
        <v>0.23680000000000001</v>
      </c>
      <c r="G8" s="5">
        <f t="shared" si="1"/>
        <v>0.26863401183646957</v>
      </c>
      <c r="H8" s="5">
        <f t="shared" si="5"/>
        <v>6.3612534002875989E-2</v>
      </c>
      <c r="I8" s="5">
        <f t="shared" si="2"/>
        <v>13.056064430162778</v>
      </c>
      <c r="J8" s="5">
        <f t="shared" si="3"/>
        <v>9.0528658452731173E-3</v>
      </c>
      <c r="K8" s="12">
        <f t="shared" si="4"/>
        <v>2.879361937179235E-2</v>
      </c>
      <c r="L8" s="3">
        <v>1878376850000</v>
      </c>
      <c r="M8">
        <v>2</v>
      </c>
      <c r="N8" s="3">
        <v>28654362000</v>
      </c>
      <c r="O8" s="3">
        <v>1036528822000</v>
      </c>
      <c r="P8" s="3">
        <v>106816301000</v>
      </c>
      <c r="Q8" s="3">
        <v>1116916250000</v>
      </c>
      <c r="R8" s="3">
        <v>767591500000</v>
      </c>
      <c r="S8" s="3">
        <v>7939828899000</v>
      </c>
      <c r="T8" s="3">
        <v>8139613328000</v>
      </c>
      <c r="U8" s="3">
        <v>234368928000</v>
      </c>
      <c r="V8" s="3">
        <v>103003152000</v>
      </c>
      <c r="W8" s="3">
        <v>11377960721000</v>
      </c>
    </row>
    <row r="9" spans="1:23" x14ac:dyDescent="0.35">
      <c r="A9">
        <v>7</v>
      </c>
      <c r="B9" t="s">
        <v>10</v>
      </c>
      <c r="C9" t="s">
        <v>14</v>
      </c>
      <c r="D9">
        <v>2011</v>
      </c>
      <c r="E9" s="5">
        <f t="shared" ref="E9:E14" si="6">(S10-S9)/S9</f>
        <v>0.37916654294471441</v>
      </c>
      <c r="F9">
        <v>0.5071</v>
      </c>
      <c r="G9" s="5">
        <f t="shared" si="1"/>
        <v>0.6012465923892254</v>
      </c>
      <c r="H9" s="5">
        <f t="shared" si="5"/>
        <v>0.30489214700057621</v>
      </c>
      <c r="I9" s="5">
        <f t="shared" si="2"/>
        <v>11.917028416409241</v>
      </c>
      <c r="J9" s="5">
        <f t="shared" si="3"/>
        <v>9.9226236302978367E-3</v>
      </c>
      <c r="K9" s="12">
        <f t="shared" si="4"/>
        <v>8.7785138530822697E-4</v>
      </c>
      <c r="L9" s="3">
        <v>241103000000</v>
      </c>
      <c r="M9">
        <v>1</v>
      </c>
      <c r="N9" s="3">
        <v>6769000000</v>
      </c>
      <c r="O9" s="3">
        <v>24270000000</v>
      </c>
      <c r="P9" s="3">
        <v>63017000000</v>
      </c>
      <c r="Q9" s="3">
        <v>382265000000</v>
      </c>
      <c r="R9" s="3">
        <v>20364000000</v>
      </c>
      <c r="S9" s="3">
        <v>303099000000</v>
      </c>
      <c r="T9" s="3">
        <v>306430000000</v>
      </c>
      <c r="U9" s="3">
        <v>269000000</v>
      </c>
      <c r="V9" s="3">
        <v>8197000000</v>
      </c>
      <c r="W9" s="3">
        <v>826092000000</v>
      </c>
    </row>
    <row r="10" spans="1:23" x14ac:dyDescent="0.35">
      <c r="A10">
        <v>8</v>
      </c>
      <c r="B10" t="s">
        <v>10</v>
      </c>
      <c r="C10" t="s">
        <v>14</v>
      </c>
      <c r="D10">
        <v>2012</v>
      </c>
      <c r="E10" s="5">
        <f t="shared" si="6"/>
        <v>0.90646709279849957</v>
      </c>
      <c r="F10">
        <v>0.40589999999999998</v>
      </c>
      <c r="G10" s="5">
        <f t="shared" si="1"/>
        <v>0.57463007378099906</v>
      </c>
      <c r="H10" s="5">
        <f t="shared" si="5"/>
        <v>0.23324234694770751</v>
      </c>
      <c r="I10" s="5">
        <f t="shared" si="2"/>
        <v>12.012068306999581</v>
      </c>
      <c r="J10" s="5">
        <f t="shared" si="3"/>
        <v>3.3797649823279628E-3</v>
      </c>
      <c r="K10" s="12">
        <f t="shared" si="4"/>
        <v>6.367376309572841E-4</v>
      </c>
      <c r="L10" s="3">
        <v>249142000000</v>
      </c>
      <c r="M10">
        <v>1</v>
      </c>
      <c r="N10" s="3">
        <v>8371000000</v>
      </c>
      <c r="O10" s="3">
        <v>35576000000</v>
      </c>
      <c r="P10" s="3">
        <v>29764000000</v>
      </c>
      <c r="Q10" s="3">
        <v>487612000000</v>
      </c>
      <c r="R10" s="3">
        <v>29499000000</v>
      </c>
      <c r="S10" s="3">
        <v>418024000000</v>
      </c>
      <c r="T10" s="3">
        <v>422466000000</v>
      </c>
      <c r="U10" s="3">
        <v>269000000</v>
      </c>
      <c r="V10" s="3">
        <v>3475000000</v>
      </c>
      <c r="W10" s="3">
        <v>1028178000000</v>
      </c>
    </row>
    <row r="11" spans="1:23" x14ac:dyDescent="0.35">
      <c r="A11">
        <v>9</v>
      </c>
      <c r="B11" t="s">
        <v>10</v>
      </c>
      <c r="C11" t="s">
        <v>14</v>
      </c>
      <c r="D11">
        <v>2013</v>
      </c>
      <c r="E11" s="5">
        <f t="shared" si="6"/>
        <v>1.2061938718788781</v>
      </c>
      <c r="F11">
        <v>0.27979999999999999</v>
      </c>
      <c r="G11" s="5">
        <f t="shared" si="1"/>
        <v>0.32555909990536502</v>
      </c>
      <c r="H11" s="5">
        <f t="shared" si="5"/>
        <v>9.1091436153521138E-2</v>
      </c>
      <c r="I11" s="5">
        <f t="shared" si="2"/>
        <v>12.084268409537687</v>
      </c>
      <c r="J11" s="5">
        <f t="shared" si="3"/>
        <v>4.5876131151375583E-3</v>
      </c>
      <c r="K11" s="12">
        <f t="shared" si="4"/>
        <v>7.7238637345194115E-4</v>
      </c>
      <c r="L11" s="3">
        <v>247293000000</v>
      </c>
      <c r="M11">
        <v>1</v>
      </c>
      <c r="N11" s="3">
        <v>6362000000</v>
      </c>
      <c r="O11" s="3">
        <v>70962000000</v>
      </c>
      <c r="P11" s="3">
        <v>89875000000</v>
      </c>
      <c r="Q11" s="3">
        <v>198611000000</v>
      </c>
      <c r="R11" s="3">
        <v>29464000000</v>
      </c>
      <c r="S11" s="3">
        <v>796949000000</v>
      </c>
      <c r="T11" s="3">
        <v>798823000000</v>
      </c>
      <c r="U11" s="3">
        <v>617000000</v>
      </c>
      <c r="V11" s="3">
        <v>5570000000</v>
      </c>
      <c r="W11" s="3">
        <v>1214139000000</v>
      </c>
    </row>
    <row r="12" spans="1:23" x14ac:dyDescent="0.35">
      <c r="A12">
        <v>10</v>
      </c>
      <c r="B12" t="s">
        <v>10</v>
      </c>
      <c r="C12" t="s">
        <v>14</v>
      </c>
      <c r="D12">
        <v>2014</v>
      </c>
      <c r="E12" s="5">
        <f t="shared" si="6"/>
        <v>0.38679144409358535</v>
      </c>
      <c r="F12">
        <v>0.17860000000000001</v>
      </c>
      <c r="G12" s="5">
        <f t="shared" si="1"/>
        <v>0.27600735031269913</v>
      </c>
      <c r="H12" s="5">
        <f t="shared" si="5"/>
        <v>4.9294912765848069E-2</v>
      </c>
      <c r="I12" s="5">
        <f t="shared" si="2"/>
        <v>12.39954929818829</v>
      </c>
      <c r="J12" s="5">
        <f t="shared" si="3"/>
        <v>5.0329158033715635E-3</v>
      </c>
      <c r="K12" s="12">
        <f t="shared" si="4"/>
        <v>3.4379710230592431E-3</v>
      </c>
      <c r="L12" s="3">
        <v>346614000000</v>
      </c>
      <c r="M12">
        <v>1</v>
      </c>
      <c r="N12" s="3">
        <v>22449000000</v>
      </c>
      <c r="O12" s="3">
        <v>178435000000</v>
      </c>
      <c r="P12" s="3">
        <v>49884000000</v>
      </c>
      <c r="Q12" s="3">
        <v>261017000000</v>
      </c>
      <c r="R12" s="3">
        <v>180795000000</v>
      </c>
      <c r="S12" s="3">
        <v>1758224000000</v>
      </c>
      <c r="T12" s="3">
        <v>1759468000000</v>
      </c>
      <c r="U12" s="3">
        <v>6049000000</v>
      </c>
      <c r="V12" s="3">
        <v>12629000000</v>
      </c>
      <c r="W12" s="3">
        <v>2509281000000</v>
      </c>
    </row>
    <row r="13" spans="1:23" x14ac:dyDescent="0.35">
      <c r="A13">
        <v>11</v>
      </c>
      <c r="B13" t="s">
        <v>10</v>
      </c>
      <c r="C13" t="s">
        <v>14</v>
      </c>
      <c r="D13">
        <v>2015</v>
      </c>
      <c r="E13" s="5">
        <f t="shared" si="6"/>
        <v>0.12589232617941262</v>
      </c>
      <c r="F13">
        <v>0.17580000000000001</v>
      </c>
      <c r="G13" s="5">
        <f t="shared" si="1"/>
        <v>0.38869910163764071</v>
      </c>
      <c r="H13" s="5">
        <f t="shared" si="5"/>
        <v>6.8333302067897242E-2</v>
      </c>
      <c r="I13" s="5">
        <f t="shared" si="2"/>
        <v>12.613951279877623</v>
      </c>
      <c r="J13" s="5">
        <f t="shared" si="3"/>
        <v>1.116750133056485E-3</v>
      </c>
      <c r="K13" s="12">
        <f t="shared" si="4"/>
        <v>6.6957924755365753E-3</v>
      </c>
      <c r="L13" s="3">
        <v>433924000000</v>
      </c>
      <c r="M13">
        <v>1</v>
      </c>
      <c r="N13" s="3">
        <v>36122000000</v>
      </c>
      <c r="O13" s="3">
        <v>316880000000</v>
      </c>
      <c r="P13" s="3">
        <v>162917000000</v>
      </c>
      <c r="Q13" s="3">
        <v>810270000000</v>
      </c>
      <c r="R13" s="3">
        <v>271767000000</v>
      </c>
      <c r="S13" s="3">
        <v>2438290000000</v>
      </c>
      <c r="T13" s="3">
        <v>2438845000000</v>
      </c>
      <c r="U13" s="3">
        <v>16330000000</v>
      </c>
      <c r="V13" s="3">
        <v>4591000000</v>
      </c>
      <c r="W13" s="3">
        <v>4111036000000</v>
      </c>
    </row>
    <row r="14" spans="1:23" x14ac:dyDescent="0.35">
      <c r="A14">
        <v>12</v>
      </c>
      <c r="B14" t="s">
        <v>10</v>
      </c>
      <c r="C14" t="s">
        <v>14</v>
      </c>
      <c r="D14">
        <v>2016</v>
      </c>
      <c r="E14" s="5">
        <f t="shared" si="6"/>
        <v>4.7377435659822852E-2</v>
      </c>
      <c r="F14">
        <v>0.17349999999999999</v>
      </c>
      <c r="G14" s="5">
        <f t="shared" si="1"/>
        <v>0.33292755102234378</v>
      </c>
      <c r="H14" s="5">
        <f t="shared" si="5"/>
        <v>5.7762930102376639E-2</v>
      </c>
      <c r="I14" s="5">
        <f t="shared" si="2"/>
        <v>12.625041498429214</v>
      </c>
      <c r="J14" s="5">
        <f t="shared" si="3"/>
        <v>9.2593295154703124E-4</v>
      </c>
      <c r="K14" s="12">
        <f t="shared" si="4"/>
        <v>1.7518727560037955E-2</v>
      </c>
      <c r="L14" s="3">
        <v>498588000000</v>
      </c>
      <c r="M14">
        <v>1</v>
      </c>
      <c r="N14" s="3">
        <v>32386000000</v>
      </c>
      <c r="O14" s="3">
        <v>266175000000</v>
      </c>
      <c r="P14" s="3">
        <v>190354000000</v>
      </c>
      <c r="Q14" s="3">
        <v>412255000000</v>
      </c>
      <c r="R14" s="3">
        <v>502908000000</v>
      </c>
      <c r="S14" s="3">
        <v>2745252000000</v>
      </c>
      <c r="T14" s="3">
        <v>2755965000000</v>
      </c>
      <c r="U14" s="3">
        <v>48281000000</v>
      </c>
      <c r="V14" s="3">
        <v>3905000000</v>
      </c>
      <c r="W14" s="3">
        <v>4217368000000</v>
      </c>
    </row>
    <row r="15" spans="1:23" x14ac:dyDescent="0.35">
      <c r="B15" t="s">
        <v>10</v>
      </c>
      <c r="C15" t="s">
        <v>14</v>
      </c>
      <c r="F15">
        <v>0.16839999999999999</v>
      </c>
      <c r="G15" s="5">
        <f t="shared" si="1"/>
        <v>0.27470141257897263</v>
      </c>
      <c r="H15" s="5">
        <f t="shared" si="5"/>
        <v>4.6259717878298988E-2</v>
      </c>
      <c r="I15" s="5">
        <f t="shared" si="2"/>
        <v>12.608520685090049</v>
      </c>
      <c r="J15" s="5">
        <f t="shared" si="3"/>
        <v>8.3473934408059218E-4</v>
      </c>
      <c r="K15" s="12">
        <f t="shared" si="4"/>
        <v>3.5603417441014966E-2</v>
      </c>
      <c r="L15" s="3">
        <v>529890000000</v>
      </c>
      <c r="M15">
        <v>1</v>
      </c>
      <c r="N15" s="3">
        <v>25130000000</v>
      </c>
      <c r="O15" s="3">
        <v>226852000000</v>
      </c>
      <c r="P15" s="3">
        <v>70008000000</v>
      </c>
      <c r="Q15" s="3">
        <v>307989000000</v>
      </c>
      <c r="R15" s="3">
        <v>485295000000</v>
      </c>
      <c r="S15" s="3">
        <v>2875315000000</v>
      </c>
      <c r="T15" s="3">
        <v>2890818000000</v>
      </c>
      <c r="U15" s="3">
        <v>102923000000</v>
      </c>
      <c r="V15" s="3">
        <v>3389000000</v>
      </c>
      <c r="W15" s="3">
        <v>4059950000000</v>
      </c>
    </row>
    <row r="16" spans="1:23" x14ac:dyDescent="0.35">
      <c r="A16">
        <v>13</v>
      </c>
      <c r="B16" t="s">
        <v>16</v>
      </c>
      <c r="C16" t="s">
        <v>15</v>
      </c>
      <c r="D16">
        <v>2011</v>
      </c>
      <c r="E16" s="4">
        <f t="shared" ref="E16:E21" si="7">(S17-S16)/S16</f>
        <v>4.8229326098254855E-3</v>
      </c>
      <c r="F16">
        <v>0.35349999999999998</v>
      </c>
      <c r="G16" s="5">
        <f t="shared" si="1"/>
        <v>0.30651828165239486</v>
      </c>
      <c r="H16" s="5">
        <f t="shared" si="5"/>
        <v>0.10835421256412157</v>
      </c>
      <c r="I16" s="5">
        <f t="shared" si="2"/>
        <v>11.606835558123317</v>
      </c>
      <c r="J16" s="5">
        <f t="shared" si="3"/>
        <v>-2.6090214639162236E-3</v>
      </c>
      <c r="K16" s="12">
        <f t="shared" si="4"/>
        <v>1.5762128246726216E-2</v>
      </c>
      <c r="L16" s="3">
        <v>96500000000</v>
      </c>
      <c r="M16">
        <v>1</v>
      </c>
      <c r="N16" s="3">
        <v>7402217100</v>
      </c>
      <c r="O16" s="3">
        <v>19765288334</v>
      </c>
      <c r="P16" s="3">
        <v>2077862994</v>
      </c>
      <c r="Q16" s="3">
        <v>0</v>
      </c>
      <c r="R16" s="3">
        <v>94717592295</v>
      </c>
      <c r="S16" s="3">
        <v>248303702515</v>
      </c>
      <c r="T16" s="3">
        <v>250964777223</v>
      </c>
      <c r="U16" s="3">
        <v>3955739004</v>
      </c>
      <c r="V16" s="3">
        <v>-1055147587</v>
      </c>
      <c r="W16" s="3">
        <v>404422731508</v>
      </c>
    </row>
    <row r="17" spans="1:23" x14ac:dyDescent="0.35">
      <c r="A17">
        <v>14</v>
      </c>
      <c r="B17" t="s">
        <v>16</v>
      </c>
      <c r="C17" t="s">
        <v>15</v>
      </c>
      <c r="D17">
        <v>2012</v>
      </c>
      <c r="E17" s="4">
        <f t="shared" si="7"/>
        <v>0.24156526081346399</v>
      </c>
      <c r="F17">
        <v>0.33189999999999997</v>
      </c>
      <c r="G17" s="5">
        <f t="shared" si="1"/>
        <v>0.37463293574058965</v>
      </c>
      <c r="H17" s="5">
        <f t="shared" si="5"/>
        <v>0.12434067137230169</v>
      </c>
      <c r="I17" s="5">
        <f t="shared" si="2"/>
        <v>11.65873861652665</v>
      </c>
      <c r="J17" s="5">
        <f t="shared" si="3"/>
        <v>4.5790872532583916E-3</v>
      </c>
      <c r="K17" s="12">
        <f t="shared" si="4"/>
        <v>9.9942518596050894E-3</v>
      </c>
      <c r="L17" s="3">
        <v>96500000000</v>
      </c>
      <c r="M17">
        <v>1</v>
      </c>
      <c r="N17" s="3">
        <v>7775095050</v>
      </c>
      <c r="O17" s="3">
        <v>22452856858</v>
      </c>
      <c r="P17" s="3">
        <v>3370154727</v>
      </c>
      <c r="Q17" s="3">
        <v>0</v>
      </c>
      <c r="R17" s="3">
        <v>137145547682</v>
      </c>
      <c r="S17" s="3">
        <v>249501254539</v>
      </c>
      <c r="T17" s="3">
        <v>253647917384</v>
      </c>
      <c r="U17" s="3">
        <v>2535021170</v>
      </c>
      <c r="V17" s="3">
        <v>2086976388</v>
      </c>
      <c r="W17" s="3">
        <v>455762529206</v>
      </c>
    </row>
    <row r="18" spans="1:23" x14ac:dyDescent="0.35">
      <c r="A18">
        <v>15</v>
      </c>
      <c r="B18" t="s">
        <v>16</v>
      </c>
      <c r="C18" t="s">
        <v>15</v>
      </c>
      <c r="D18">
        <v>2013</v>
      </c>
      <c r="E18" s="4">
        <f t="shared" si="7"/>
        <v>0.3785681372248102</v>
      </c>
      <c r="F18">
        <v>0.27589999999999998</v>
      </c>
      <c r="G18" s="5">
        <f t="shared" si="1"/>
        <v>0.31985439790683745</v>
      </c>
      <c r="H18" s="5">
        <f t="shared" si="5"/>
        <v>8.8247828382496452E-2</v>
      </c>
      <c r="I18" s="5">
        <f t="shared" si="2"/>
        <v>11.708510103030784</v>
      </c>
      <c r="J18" s="5">
        <f t="shared" si="3"/>
        <v>8.310723959791262E-4</v>
      </c>
      <c r="K18" s="12">
        <f t="shared" si="4"/>
        <v>1.9021556133566153E-2</v>
      </c>
      <c r="L18" s="3">
        <v>96500000000</v>
      </c>
      <c r="M18">
        <v>1</v>
      </c>
      <c r="N18" s="3">
        <v>9720388300</v>
      </c>
      <c r="O18" s="3">
        <v>25368080624</v>
      </c>
      <c r="P18" s="3">
        <v>3518688570</v>
      </c>
      <c r="Q18" s="3">
        <v>0</v>
      </c>
      <c r="R18" s="3">
        <v>124872014562</v>
      </c>
      <c r="S18" s="3">
        <v>309772090165</v>
      </c>
      <c r="T18" s="3">
        <v>314055073941</v>
      </c>
      <c r="U18" s="3">
        <v>5973816218</v>
      </c>
      <c r="V18" s="3">
        <v>424765231</v>
      </c>
      <c r="W18" s="3">
        <v>511104968779</v>
      </c>
    </row>
    <row r="19" spans="1:23" x14ac:dyDescent="0.35">
      <c r="A19">
        <v>16</v>
      </c>
      <c r="B19" t="s">
        <v>16</v>
      </c>
      <c r="C19" t="s">
        <v>15</v>
      </c>
      <c r="D19">
        <v>2014</v>
      </c>
      <c r="E19" s="4">
        <f t="shared" si="7"/>
        <v>0.27732640784475399</v>
      </c>
      <c r="F19">
        <v>0.2162</v>
      </c>
      <c r="G19" s="5">
        <f t="shared" si="1"/>
        <v>0.29670393162851394</v>
      </c>
      <c r="H19" s="5">
        <f t="shared" si="5"/>
        <v>6.4147390018084713E-2</v>
      </c>
      <c r="I19" s="5">
        <f t="shared" si="2"/>
        <v>11.817573218261671</v>
      </c>
      <c r="J19" s="5">
        <f t="shared" si="3"/>
        <v>3.5281890025209276E-3</v>
      </c>
      <c r="K19" s="12">
        <f t="shared" si="4"/>
        <v>1.5976348433621272E-2</v>
      </c>
      <c r="L19" s="3">
        <v>96500000000</v>
      </c>
      <c r="M19">
        <v>1</v>
      </c>
      <c r="N19" s="3">
        <v>15107693000</v>
      </c>
      <c r="O19" s="3">
        <v>30086599958</v>
      </c>
      <c r="P19" s="3">
        <v>1024481550</v>
      </c>
      <c r="Q19" s="3">
        <v>0</v>
      </c>
      <c r="R19" s="3">
        <v>148719231519</v>
      </c>
      <c r="S19" s="3">
        <v>427041933303</v>
      </c>
      <c r="T19" s="3">
        <v>432952932251</v>
      </c>
      <c r="U19" s="3">
        <v>6917006901</v>
      </c>
      <c r="V19" s="3">
        <v>2318062067</v>
      </c>
      <c r="W19" s="3">
        <v>657011873611</v>
      </c>
    </row>
    <row r="20" spans="1:23" x14ac:dyDescent="0.35">
      <c r="A20">
        <v>17</v>
      </c>
      <c r="B20" t="s">
        <v>16</v>
      </c>
      <c r="C20" t="s">
        <v>15</v>
      </c>
      <c r="D20">
        <v>2015</v>
      </c>
      <c r="E20" s="4">
        <f t="shared" si="7"/>
        <v>-0.14539601568708316</v>
      </c>
      <c r="F20">
        <v>0.1699</v>
      </c>
      <c r="G20" s="5">
        <f t="shared" si="1"/>
        <v>0.29769489012385214</v>
      </c>
      <c r="H20" s="5">
        <f t="shared" si="5"/>
        <v>5.0578361832042479E-2</v>
      </c>
      <c r="I20" s="5">
        <f t="shared" si="2"/>
        <v>11.924194678708226</v>
      </c>
      <c r="J20" s="5">
        <f t="shared" si="3"/>
        <v>1.2807456837858507E-3</v>
      </c>
      <c r="K20" s="12">
        <f t="shared" si="4"/>
        <v>3.6553352871375379E-2</v>
      </c>
      <c r="L20" s="3">
        <v>96500000000</v>
      </c>
      <c r="M20">
        <v>1</v>
      </c>
      <c r="N20" s="3">
        <v>12839738750</v>
      </c>
      <c r="O20" s="3">
        <v>48271338882</v>
      </c>
      <c r="P20" s="3">
        <v>1782324366</v>
      </c>
      <c r="Q20" s="3">
        <v>0</v>
      </c>
      <c r="R20" s="3">
        <v>187121594132</v>
      </c>
      <c r="S20" s="3">
        <v>545471938665</v>
      </c>
      <c r="T20" s="3">
        <v>550430464855</v>
      </c>
      <c r="U20" s="3">
        <v>20120079013</v>
      </c>
      <c r="V20" s="3">
        <v>1075616807</v>
      </c>
      <c r="W20" s="3">
        <v>839836370809</v>
      </c>
    </row>
    <row r="21" spans="1:23" x14ac:dyDescent="0.35">
      <c r="A21">
        <v>18</v>
      </c>
      <c r="B21" t="s">
        <v>16</v>
      </c>
      <c r="C21" t="s">
        <v>15</v>
      </c>
      <c r="D21">
        <v>2016</v>
      </c>
      <c r="E21" s="4">
        <f t="shared" si="7"/>
        <v>-1.0148232157303427E-2</v>
      </c>
      <c r="F21">
        <v>0.19159999999999999</v>
      </c>
      <c r="G21" s="5">
        <f t="shared" si="1"/>
        <v>0.31656784944816213</v>
      </c>
      <c r="H21" s="5">
        <f t="shared" si="5"/>
        <v>6.0654399954267864E-2</v>
      </c>
      <c r="I21" s="5">
        <f t="shared" si="2"/>
        <v>11.872533249870608</v>
      </c>
      <c r="J21" s="5">
        <f t="shared" si="3"/>
        <v>-4.1533990324302175E-4</v>
      </c>
      <c r="K21" s="12">
        <f t="shared" si="4"/>
        <v>2.3175262728383671E-2</v>
      </c>
      <c r="L21" s="3">
        <v>104230000000</v>
      </c>
      <c r="M21">
        <v>1</v>
      </c>
      <c r="N21" s="3">
        <v>13427003550</v>
      </c>
      <c r="O21" s="3">
        <v>47498957467</v>
      </c>
      <c r="P21" s="3">
        <v>1402117072</v>
      </c>
      <c r="Q21" s="3">
        <v>500000</v>
      </c>
      <c r="R21" s="3">
        <v>173719275556</v>
      </c>
      <c r="S21" s="3">
        <v>466162492114</v>
      </c>
      <c r="T21" s="3">
        <v>467853005857</v>
      </c>
      <c r="U21" s="3">
        <v>10842616329</v>
      </c>
      <c r="V21" s="3">
        <v>-309696935</v>
      </c>
      <c r="W21" s="3">
        <v>745646957063</v>
      </c>
    </row>
    <row r="22" spans="1:23" x14ac:dyDescent="0.35">
      <c r="B22" t="s">
        <v>16</v>
      </c>
      <c r="C22" t="s">
        <v>15</v>
      </c>
      <c r="F22">
        <v>0.2283</v>
      </c>
      <c r="G22" s="5">
        <f t="shared" si="1"/>
        <v>0.66428834821868132</v>
      </c>
      <c r="H22" s="5">
        <f t="shared" si="5"/>
        <v>0.15165702989832494</v>
      </c>
      <c r="I22" s="5">
        <f t="shared" si="2"/>
        <v>11.889177877289191</v>
      </c>
      <c r="J22" s="5">
        <f t="shared" si="3"/>
        <v>-4.4805999872104665E-2</v>
      </c>
      <c r="K22" s="12">
        <f t="shared" si="4"/>
        <v>6.8206102936068339E-2</v>
      </c>
      <c r="L22" s="3">
        <v>140215000000</v>
      </c>
      <c r="M22">
        <v>1</v>
      </c>
      <c r="N22" s="3">
        <v>13195014600</v>
      </c>
      <c r="O22" s="3">
        <v>38131455614</v>
      </c>
      <c r="P22" s="3">
        <v>1918468169</v>
      </c>
      <c r="Q22" s="3">
        <v>0</v>
      </c>
      <c r="R22" s="3">
        <v>461431766921</v>
      </c>
      <c r="S22" s="3">
        <v>461431766921</v>
      </c>
      <c r="T22" s="3">
        <v>476650986415</v>
      </c>
      <c r="U22" s="3">
        <v>32510506244</v>
      </c>
      <c r="V22" s="3">
        <v>-34714750686</v>
      </c>
      <c r="W22" s="3">
        <v>774779064971</v>
      </c>
    </row>
    <row r="23" spans="1:23" x14ac:dyDescent="0.35">
      <c r="A23">
        <v>19</v>
      </c>
      <c r="B23" t="s">
        <v>18</v>
      </c>
      <c r="C23" t="s">
        <v>17</v>
      </c>
      <c r="D23">
        <v>2011</v>
      </c>
      <c r="E23" s="4">
        <f t="shared" ref="E23:E28" si="8">(S24-S23)/S23</f>
        <v>-0.17984890907243795</v>
      </c>
      <c r="F23">
        <v>0.1263</v>
      </c>
      <c r="G23" s="5">
        <f t="shared" si="1"/>
        <v>0.25275512591588822</v>
      </c>
      <c r="H23" s="5">
        <f t="shared" si="5"/>
        <v>3.192297240317668E-2</v>
      </c>
      <c r="I23" s="5">
        <f t="shared" si="2"/>
        <v>12.93751283300881</v>
      </c>
      <c r="J23" s="5">
        <f t="shared" si="3"/>
        <v>1.4051689088486359E-3</v>
      </c>
      <c r="K23" s="12">
        <f t="shared" si="4"/>
        <v>4.3399377103897255E-2</v>
      </c>
      <c r="L23" s="3">
        <v>561650000000</v>
      </c>
      <c r="M23">
        <v>1</v>
      </c>
      <c r="N23" s="3">
        <v>75961423000</v>
      </c>
      <c r="O23" s="3">
        <v>584362798000</v>
      </c>
      <c r="P23" s="3">
        <v>101852717000</v>
      </c>
      <c r="Q23" s="3">
        <v>1148055884000</v>
      </c>
      <c r="R23" s="3">
        <v>278601071000</v>
      </c>
      <c r="S23" s="3">
        <v>6028296038000</v>
      </c>
      <c r="T23" s="3">
        <v>6129035939000</v>
      </c>
      <c r="U23" s="3">
        <v>265996342000</v>
      </c>
      <c r="V23" s="3">
        <v>12168621000</v>
      </c>
      <c r="W23" s="3">
        <v>8659899122000</v>
      </c>
    </row>
    <row r="24" spans="1:23" x14ac:dyDescent="0.35">
      <c r="A24">
        <v>20</v>
      </c>
      <c r="B24" t="s">
        <v>18</v>
      </c>
      <c r="C24" t="s">
        <v>17</v>
      </c>
      <c r="D24">
        <v>2012</v>
      </c>
      <c r="E24" s="4">
        <f t="shared" si="8"/>
        <v>2.0013961766653366E-2</v>
      </c>
      <c r="F24">
        <v>0.1047</v>
      </c>
      <c r="G24" s="5">
        <f t="shared" si="1"/>
        <v>0.26365464826414564</v>
      </c>
      <c r="H24" s="5">
        <f t="shared" si="5"/>
        <v>2.7604641673256047E-2</v>
      </c>
      <c r="I24" s="5">
        <f t="shared" si="2"/>
        <v>12.863312533724249</v>
      </c>
      <c r="J24" s="5">
        <f t="shared" si="3"/>
        <v>-1.1103814290733958E-2</v>
      </c>
      <c r="K24" s="12">
        <f t="shared" si="4"/>
        <v>6.251539851918389E-2</v>
      </c>
      <c r="L24" s="3">
        <v>357754000000</v>
      </c>
      <c r="M24">
        <v>1</v>
      </c>
      <c r="N24" s="3">
        <v>64722003000</v>
      </c>
      <c r="O24" s="3">
        <v>477736955000</v>
      </c>
      <c r="P24" s="3">
        <v>121454426000</v>
      </c>
      <c r="Q24" s="3">
        <v>682442396000</v>
      </c>
      <c r="R24" s="3">
        <v>578277389000</v>
      </c>
      <c r="S24" s="3">
        <v>4944113572000</v>
      </c>
      <c r="T24" s="3">
        <v>5105397575000</v>
      </c>
      <c r="U24" s="3">
        <v>319165964000</v>
      </c>
      <c r="V24" s="3">
        <v>-81055917000</v>
      </c>
      <c r="W24" s="3">
        <v>7299826427000</v>
      </c>
    </row>
    <row r="25" spans="1:23" x14ac:dyDescent="0.35">
      <c r="A25">
        <v>21</v>
      </c>
      <c r="B25" t="s">
        <v>18</v>
      </c>
      <c r="C25" t="s">
        <v>17</v>
      </c>
      <c r="D25">
        <v>2013</v>
      </c>
      <c r="E25" s="4">
        <f t="shared" si="8"/>
        <v>6.6450568950761651E-2</v>
      </c>
      <c r="F25">
        <v>0.11210000000000001</v>
      </c>
      <c r="G25" s="5">
        <f t="shared" si="1"/>
        <v>0.27914590403754713</v>
      </c>
      <c r="H25" s="5">
        <f t="shared" si="5"/>
        <v>3.1292255842609036E-2</v>
      </c>
      <c r="I25" s="5">
        <f t="shared" si="2"/>
        <v>12.871211074677365</v>
      </c>
      <c r="J25" s="5">
        <f t="shared" si="3"/>
        <v>1.5044613516731933E-4</v>
      </c>
      <c r="K25" s="12">
        <f t="shared" si="4"/>
        <v>5.7388357454762839E-2</v>
      </c>
      <c r="L25" s="3">
        <v>412773000000</v>
      </c>
      <c r="M25">
        <v>1</v>
      </c>
      <c r="N25" s="3">
        <v>72192877000</v>
      </c>
      <c r="O25" s="3">
        <v>469681274000</v>
      </c>
      <c r="P25" s="3">
        <v>163262283000</v>
      </c>
      <c r="Q25" s="3">
        <v>992486785000</v>
      </c>
      <c r="R25" s="3">
        <v>377492568000</v>
      </c>
      <c r="S25" s="3">
        <v>5043064872000</v>
      </c>
      <c r="T25" s="3">
        <v>5149078125000</v>
      </c>
      <c r="U25" s="3">
        <v>295497136000</v>
      </c>
      <c r="V25" s="3">
        <v>1118387000</v>
      </c>
      <c r="W25" s="3">
        <v>7433803459000</v>
      </c>
    </row>
    <row r="26" spans="1:23" x14ac:dyDescent="0.35">
      <c r="A26">
        <v>22</v>
      </c>
      <c r="B26" t="s">
        <v>18</v>
      </c>
      <c r="C26" t="s">
        <v>17</v>
      </c>
      <c r="D26">
        <v>2014</v>
      </c>
      <c r="E26" s="4">
        <f t="shared" si="8"/>
        <v>0.13957392304928545</v>
      </c>
      <c r="F26">
        <v>0.13089999999999999</v>
      </c>
      <c r="G26" s="5">
        <f t="shared" si="1"/>
        <v>0.29740901384602647</v>
      </c>
      <c r="H26" s="5">
        <f t="shared" si="5"/>
        <v>3.8930839912444865E-2</v>
      </c>
      <c r="I26" s="5">
        <f t="shared" si="2"/>
        <v>12.912002202967708</v>
      </c>
      <c r="J26" s="5">
        <f t="shared" si="3"/>
        <v>-1.0010010898863565E-2</v>
      </c>
      <c r="K26" s="12">
        <f t="shared" si="4"/>
        <v>4.8452682522391197E-2</v>
      </c>
      <c r="L26" s="3">
        <v>564883000000</v>
      </c>
      <c r="M26">
        <v>1</v>
      </c>
      <c r="N26" s="3">
        <v>72732073000</v>
      </c>
      <c r="O26" s="3">
        <v>500453995000</v>
      </c>
      <c r="P26" s="3">
        <v>78567723000</v>
      </c>
      <c r="Q26" s="3">
        <v>1259242768000</v>
      </c>
      <c r="R26" s="3">
        <v>517605338000</v>
      </c>
      <c r="S26" s="3">
        <v>5378179402000</v>
      </c>
      <c r="T26" s="3">
        <v>5516240218000</v>
      </c>
      <c r="U26" s="3">
        <v>267276636000</v>
      </c>
      <c r="V26" s="3">
        <v>-81740399000</v>
      </c>
      <c r="W26" s="3">
        <v>8165865135000</v>
      </c>
    </row>
    <row r="27" spans="1:23" x14ac:dyDescent="0.35">
      <c r="A27">
        <v>23</v>
      </c>
      <c r="B27" t="s">
        <v>18</v>
      </c>
      <c r="C27" t="s">
        <v>17</v>
      </c>
      <c r="D27">
        <v>2015</v>
      </c>
      <c r="E27" s="4">
        <f t="shared" si="8"/>
        <v>0.14985430342122227</v>
      </c>
      <c r="F27">
        <v>0.1779</v>
      </c>
      <c r="G27" s="5">
        <f t="shared" si="1"/>
        <v>0.31104526872206334</v>
      </c>
      <c r="H27" s="5">
        <f t="shared" si="5"/>
        <v>5.533495330565507E-2</v>
      </c>
      <c r="I27" s="5">
        <f t="shared" si="2"/>
        <v>12.974523850970451</v>
      </c>
      <c r="J27" s="5">
        <f t="shared" si="3"/>
        <v>-5.7845676430691656E-3</v>
      </c>
      <c r="K27" s="12">
        <f t="shared" si="4"/>
        <v>5.8837809351894248E-2</v>
      </c>
      <c r="L27" s="3">
        <v>1129372000000</v>
      </c>
      <c r="M27">
        <v>2</v>
      </c>
      <c r="N27" s="3">
        <v>91556000000</v>
      </c>
      <c r="O27" s="3">
        <v>596195000000</v>
      </c>
      <c r="P27" s="3">
        <v>203246000000</v>
      </c>
      <c r="Q27" s="3">
        <v>1538436000000</v>
      </c>
      <c r="R27" s="3">
        <v>503806000000</v>
      </c>
      <c r="S27" s="3">
        <v>6128833000000</v>
      </c>
      <c r="T27" s="3">
        <v>6257235000000</v>
      </c>
      <c r="U27" s="3">
        <v>368162000000</v>
      </c>
      <c r="V27" s="3">
        <v>-54550000000</v>
      </c>
      <c r="W27" s="3">
        <v>9430264000000</v>
      </c>
    </row>
    <row r="28" spans="1:23" x14ac:dyDescent="0.35">
      <c r="A28">
        <v>24</v>
      </c>
      <c r="B28" t="s">
        <v>18</v>
      </c>
      <c r="C28" t="s">
        <v>17</v>
      </c>
      <c r="D28" s="9">
        <v>2016</v>
      </c>
      <c r="E28" s="11">
        <f t="shared" si="8"/>
        <v>0.12693293071851278</v>
      </c>
      <c r="F28" s="6">
        <v>0.17829999999999999</v>
      </c>
      <c r="G28" s="5">
        <f t="shared" si="1"/>
        <v>0.3870197290863544</v>
      </c>
      <c r="H28" s="5">
        <f t="shared" si="5"/>
        <v>6.9005617696096991E-2</v>
      </c>
      <c r="I28" s="5">
        <f t="shared" si="2"/>
        <v>13.084111495071404</v>
      </c>
      <c r="J28" s="5">
        <f t="shared" si="3"/>
        <v>6.7380714383879256E-4</v>
      </c>
      <c r="K28" s="12">
        <f t="shared" si="4"/>
        <v>2.9550782212058979E-2</v>
      </c>
      <c r="L28" s="3">
        <v>1402881000000</v>
      </c>
      <c r="M28">
        <v>2</v>
      </c>
      <c r="N28" s="3">
        <v>108955000000</v>
      </c>
      <c r="O28" s="3">
        <v>812623000000</v>
      </c>
      <c r="P28" s="3">
        <v>1266474000000</v>
      </c>
      <c r="Q28" s="3">
        <v>1335254000000</v>
      </c>
      <c r="R28" s="3">
        <v>1173954000000</v>
      </c>
      <c r="S28" s="3">
        <v>7047265000000</v>
      </c>
      <c r="T28" s="3">
        <v>7085227000000</v>
      </c>
      <c r="U28" s="3">
        <v>209374000000</v>
      </c>
      <c r="V28" s="3">
        <v>8178000000</v>
      </c>
      <c r="W28" s="3">
        <v>12137004000000</v>
      </c>
    </row>
    <row r="29" spans="1:23" x14ac:dyDescent="0.35">
      <c r="A29" s="9"/>
      <c r="B29" s="9" t="s">
        <v>18</v>
      </c>
      <c r="C29" s="9" t="s">
        <v>17</v>
      </c>
      <c r="F29" s="14">
        <v>0.19539999999999999</v>
      </c>
      <c r="G29" s="5">
        <f t="shared" si="1"/>
        <v>0.34917916065258497</v>
      </c>
      <c r="H29" s="5">
        <f t="shared" si="5"/>
        <v>6.8229607991515104E-2</v>
      </c>
      <c r="I29" s="12">
        <f t="shared" si="2"/>
        <v>13.115861664253599</v>
      </c>
      <c r="J29" s="12">
        <f t="shared" si="3"/>
        <v>7.1598429383646191E-4</v>
      </c>
      <c r="K29" s="12">
        <f t="shared" si="4"/>
        <v>2.7680917291735777E-2</v>
      </c>
      <c r="L29" s="13">
        <v>1598917000000</v>
      </c>
      <c r="M29" s="9">
        <v>2</v>
      </c>
      <c r="N29" s="13">
        <v>144975000000</v>
      </c>
      <c r="O29" s="13">
        <v>761639000000</v>
      </c>
      <c r="P29" s="13">
        <v>292470000000</v>
      </c>
      <c r="Q29" s="13">
        <v>1984523000000</v>
      </c>
      <c r="R29" s="13">
        <v>1375817000000</v>
      </c>
      <c r="S29" s="13">
        <v>7941795000000</v>
      </c>
      <c r="T29" s="13">
        <v>7994316000000</v>
      </c>
      <c r="U29" s="13">
        <v>221290000000</v>
      </c>
      <c r="V29" s="13">
        <v>9349000000</v>
      </c>
      <c r="W29" s="13">
        <v>13057549000000</v>
      </c>
    </row>
    <row r="30" spans="1:23" x14ac:dyDescent="0.35">
      <c r="A30">
        <v>25</v>
      </c>
      <c r="B30" t="s">
        <v>20</v>
      </c>
      <c r="C30" t="s">
        <v>19</v>
      </c>
      <c r="D30">
        <v>2011</v>
      </c>
      <c r="E30" s="5">
        <f t="shared" ref="E30:E35" si="9">(S31-S30)/S30</f>
        <v>-4.2443787615245546E-2</v>
      </c>
      <c r="F30" s="6">
        <v>0.29289999999999999</v>
      </c>
      <c r="G30" s="5">
        <f t="shared" si="1"/>
        <v>0.54588959896140199</v>
      </c>
      <c r="H30" s="5">
        <f t="shared" si="5"/>
        <v>0.15989106353579463</v>
      </c>
      <c r="I30" s="5">
        <f t="shared" si="2"/>
        <v>12.643393896475214</v>
      </c>
      <c r="J30" s="5">
        <f t="shared" si="3"/>
        <v>5.2657885641604011E-3</v>
      </c>
      <c r="K30" s="12">
        <f t="shared" si="4"/>
        <v>1.0329632911253207E-2</v>
      </c>
      <c r="L30" s="13">
        <v>541343000000</v>
      </c>
      <c r="M30" s="9">
        <v>1</v>
      </c>
      <c r="N30" s="3">
        <v>11433888000</v>
      </c>
      <c r="O30" s="13">
        <v>261071404000</v>
      </c>
      <c r="P30" s="13">
        <v>62160794000</v>
      </c>
      <c r="Q30" s="13">
        <v>1343709383000</v>
      </c>
      <c r="R30" s="13">
        <v>723213699000</v>
      </c>
      <c r="S30" s="3">
        <v>1817950714000</v>
      </c>
      <c r="T30" s="3">
        <v>1830461369000</v>
      </c>
      <c r="U30" s="3">
        <v>18907994000</v>
      </c>
      <c r="V30" s="3">
        <v>23166334000</v>
      </c>
      <c r="W30" s="3">
        <v>4399404518000</v>
      </c>
    </row>
    <row r="31" spans="1:23" x14ac:dyDescent="0.35">
      <c r="A31">
        <v>26</v>
      </c>
      <c r="B31" t="s">
        <v>20</v>
      </c>
      <c r="C31" t="s">
        <v>19</v>
      </c>
      <c r="D31">
        <v>2012</v>
      </c>
      <c r="E31" s="5">
        <f t="shared" si="9"/>
        <v>0.61609786361364671</v>
      </c>
      <c r="F31" s="6">
        <v>0.21579999999999999</v>
      </c>
      <c r="G31" s="5">
        <f t="shared" si="1"/>
        <v>0.59145773778956445</v>
      </c>
      <c r="H31" s="5">
        <f t="shared" si="5"/>
        <v>0.12763657981498799</v>
      </c>
      <c r="I31" s="5">
        <f t="shared" si="2"/>
        <v>12.671629953974762</v>
      </c>
      <c r="J31" s="5">
        <f t="shared" si="3"/>
        <v>5.9227606578062036E-3</v>
      </c>
      <c r="K31" s="12">
        <f t="shared" si="4"/>
        <v>8.0518328566636151E-3</v>
      </c>
      <c r="L31" s="13">
        <v>540732000000</v>
      </c>
      <c r="M31">
        <v>1</v>
      </c>
      <c r="N31" s="3">
        <v>14850000000</v>
      </c>
      <c r="O31" s="3">
        <v>371065000000</v>
      </c>
      <c r="P31" s="3">
        <v>54989000000</v>
      </c>
      <c r="Q31" s="3">
        <v>1342901000000</v>
      </c>
      <c r="R31" s="3">
        <v>993053000000</v>
      </c>
      <c r="S31" s="3">
        <v>1740790000000</v>
      </c>
      <c r="T31" s="3">
        <v>1758730000000</v>
      </c>
      <c r="U31" s="3">
        <v>14161000000</v>
      </c>
      <c r="V31" s="3">
        <v>27807000000</v>
      </c>
      <c r="W31" s="3">
        <v>4694939000000</v>
      </c>
    </row>
    <row r="32" spans="1:23" x14ac:dyDescent="0.35">
      <c r="A32">
        <v>27</v>
      </c>
      <c r="B32" t="s">
        <v>20</v>
      </c>
      <c r="C32" t="s">
        <v>19</v>
      </c>
      <c r="D32">
        <v>2013</v>
      </c>
      <c r="E32" s="5">
        <f t="shared" si="9"/>
        <v>0.32751795319851834</v>
      </c>
      <c r="F32" s="5">
        <v>0.18</v>
      </c>
      <c r="G32" s="5">
        <f t="shared" si="1"/>
        <v>0.47036193892283984</v>
      </c>
      <c r="H32" s="5">
        <f t="shared" si="5"/>
        <v>8.4665149006111162E-2</v>
      </c>
      <c r="I32" s="5">
        <f t="shared" si="2"/>
        <v>12.753290136884498</v>
      </c>
      <c r="J32" s="5">
        <f t="shared" si="3"/>
        <v>8.4208453071621305E-3</v>
      </c>
      <c r="K32" s="12">
        <f t="shared" si="4"/>
        <v>2.1199401269760249E-2</v>
      </c>
      <c r="L32" s="13">
        <v>571185000000</v>
      </c>
      <c r="M32">
        <v>1</v>
      </c>
      <c r="N32" s="3">
        <v>22402000000</v>
      </c>
      <c r="O32" s="3">
        <v>414717000000</v>
      </c>
      <c r="P32" s="3">
        <v>177516000000</v>
      </c>
      <c r="Q32" s="3">
        <v>748682000000</v>
      </c>
      <c r="R32" s="3">
        <v>1301837000000</v>
      </c>
      <c r="S32" s="3">
        <v>2813287000000</v>
      </c>
      <c r="T32" s="3">
        <v>2813287000000</v>
      </c>
      <c r="U32" s="3">
        <v>59640000000</v>
      </c>
      <c r="V32" s="3">
        <v>47714000000</v>
      </c>
      <c r="W32" s="3">
        <v>5666177000000</v>
      </c>
    </row>
    <row r="33" spans="1:23" x14ac:dyDescent="0.35">
      <c r="A33">
        <v>28</v>
      </c>
      <c r="B33" t="s">
        <v>20</v>
      </c>
      <c r="C33" t="s">
        <v>19</v>
      </c>
      <c r="D33">
        <v>2014</v>
      </c>
      <c r="E33" s="5">
        <f t="shared" si="9"/>
        <v>0.26648296551600414</v>
      </c>
      <c r="F33" s="6">
        <v>0.20130000000000001</v>
      </c>
      <c r="G33" s="5">
        <f t="shared" si="1"/>
        <v>0.44696549061837643</v>
      </c>
      <c r="H33" s="5">
        <f t="shared" si="5"/>
        <v>8.9974153261479173E-2</v>
      </c>
      <c r="I33" s="5">
        <f t="shared" si="2"/>
        <v>12.853654171839532</v>
      </c>
      <c r="J33" s="5">
        <f t="shared" si="3"/>
        <v>9.8717292901969334E-3</v>
      </c>
      <c r="K33" s="12">
        <f t="shared" si="4"/>
        <v>3.6862507159230663E-3</v>
      </c>
      <c r="L33" s="13">
        <v>790693000000</v>
      </c>
      <c r="M33">
        <v>1</v>
      </c>
      <c r="N33" s="3">
        <v>26199000000</v>
      </c>
      <c r="O33" s="3">
        <v>472688000000</v>
      </c>
      <c r="P33" s="3">
        <v>121777000000</v>
      </c>
      <c r="Q33" s="3">
        <v>1034881000000</v>
      </c>
      <c r="R33" s="3">
        <v>1535465000000</v>
      </c>
      <c r="S33" s="3">
        <v>3734689000000</v>
      </c>
      <c r="T33" s="3">
        <v>3734689000000</v>
      </c>
      <c r="U33" s="3">
        <v>13767000000</v>
      </c>
      <c r="V33" s="3">
        <v>70477000000</v>
      </c>
      <c r="W33" s="3">
        <v>7139276000000</v>
      </c>
    </row>
    <row r="34" spans="1:23" x14ac:dyDescent="0.35">
      <c r="A34">
        <v>29</v>
      </c>
      <c r="B34" t="s">
        <v>20</v>
      </c>
      <c r="C34" t="s">
        <v>19</v>
      </c>
      <c r="D34">
        <v>2015</v>
      </c>
      <c r="E34" s="5">
        <f t="shared" si="9"/>
        <v>0.27798377139571073</v>
      </c>
      <c r="F34" s="6">
        <v>0.1643</v>
      </c>
      <c r="G34" s="5">
        <f t="shared" si="1"/>
        <v>0.46196178982284047</v>
      </c>
      <c r="H34" s="5">
        <f t="shared" si="5"/>
        <v>7.5900322067892684E-2</v>
      </c>
      <c r="I34" s="5">
        <f t="shared" si="2"/>
        <v>12.966225109275667</v>
      </c>
      <c r="J34" s="5">
        <f t="shared" si="3"/>
        <v>8.0557505931834056E-3</v>
      </c>
      <c r="K34" s="12">
        <f t="shared" si="4"/>
        <v>2.429768815469234E-2</v>
      </c>
      <c r="L34" s="13">
        <v>851681000000</v>
      </c>
      <c r="M34">
        <v>1</v>
      </c>
      <c r="N34" s="3">
        <v>39991000000</v>
      </c>
      <c r="O34" s="3">
        <v>775440000000</v>
      </c>
      <c r="P34" s="3">
        <v>39659000000</v>
      </c>
      <c r="Q34" s="3">
        <v>1501346000000</v>
      </c>
      <c r="R34" s="3">
        <v>1917531000000</v>
      </c>
      <c r="S34" s="3">
        <v>4729920000000</v>
      </c>
      <c r="T34" s="3">
        <v>4737817000000</v>
      </c>
      <c r="U34" s="3">
        <v>115118000000</v>
      </c>
      <c r="V34" s="3">
        <v>74530000000</v>
      </c>
      <c r="W34" s="3">
        <v>9251776000000</v>
      </c>
    </row>
    <row r="35" spans="1:23" x14ac:dyDescent="0.35">
      <c r="A35">
        <v>30</v>
      </c>
      <c r="B35" t="s">
        <v>20</v>
      </c>
      <c r="C35" t="s">
        <v>19</v>
      </c>
      <c r="D35" s="9">
        <v>2016</v>
      </c>
      <c r="E35" s="12">
        <f t="shared" si="9"/>
        <v>9.7965659849909695E-2</v>
      </c>
      <c r="F35" s="5">
        <v>0.17699999999999999</v>
      </c>
      <c r="G35" s="5">
        <f t="shared" si="1"/>
        <v>0.47502067776350693</v>
      </c>
      <c r="H35" s="5">
        <f t="shared" si="5"/>
        <v>8.4078659964140726E-2</v>
      </c>
      <c r="I35" s="5">
        <f t="shared" si="2"/>
        <v>13.084904894839335</v>
      </c>
      <c r="J35" s="5">
        <f t="shared" si="3"/>
        <v>7.4694899671417445E-3</v>
      </c>
      <c r="K35" s="12">
        <f t="shared" si="4"/>
        <v>1.8460167972417049E-2</v>
      </c>
      <c r="L35" s="13">
        <v>1042020000000</v>
      </c>
      <c r="M35">
        <v>2</v>
      </c>
      <c r="N35" s="3">
        <v>62662000000</v>
      </c>
      <c r="O35" s="3">
        <v>891684000000</v>
      </c>
      <c r="P35" s="3">
        <v>527818000000</v>
      </c>
      <c r="Q35" s="3">
        <v>1834572000000</v>
      </c>
      <c r="R35" s="3">
        <v>2459134000000</v>
      </c>
      <c r="S35" s="3">
        <v>6044761000000</v>
      </c>
      <c r="T35" s="3">
        <v>6048374000000</v>
      </c>
      <c r="U35" s="3">
        <v>111654000000</v>
      </c>
      <c r="V35" s="3">
        <v>90823000000</v>
      </c>
      <c r="W35" s="3">
        <v>12159197000000</v>
      </c>
    </row>
    <row r="36" spans="1:23" x14ac:dyDescent="0.35">
      <c r="A36" s="9"/>
      <c r="B36" s="9" t="s">
        <v>20</v>
      </c>
      <c r="C36" s="9" t="s">
        <v>19</v>
      </c>
      <c r="F36" s="14">
        <v>0.2064</v>
      </c>
      <c r="G36" s="5">
        <f t="shared" si="1"/>
        <v>0.50374881734283239</v>
      </c>
      <c r="H36" s="5">
        <f t="shared" si="5"/>
        <v>0.10397375589956061</v>
      </c>
      <c r="I36" s="12">
        <f t="shared" si="2"/>
        <v>13.1525150358631</v>
      </c>
      <c r="J36" s="12">
        <f t="shared" si="3"/>
        <v>6.5780443928782533E-3</v>
      </c>
      <c r="K36" s="12">
        <f t="shared" si="4"/>
        <v>3.1692056746799036E-2</v>
      </c>
      <c r="L36" s="13">
        <v>1135863000000</v>
      </c>
      <c r="M36" s="9">
        <v>2</v>
      </c>
      <c r="N36" s="13">
        <v>78996000000</v>
      </c>
      <c r="O36" s="13">
        <v>1027544000000</v>
      </c>
      <c r="P36" s="13">
        <v>586556000000</v>
      </c>
      <c r="Q36" s="13">
        <v>1724389000000</v>
      </c>
      <c r="R36" s="13">
        <v>3739483000000</v>
      </c>
      <c r="S36" s="13">
        <v>6636940000000</v>
      </c>
      <c r="T36" s="13">
        <v>6652992000000</v>
      </c>
      <c r="U36" s="13">
        <v>210847000000</v>
      </c>
      <c r="V36" s="13">
        <v>93457000000</v>
      </c>
      <c r="W36" s="13">
        <v>14207414000000</v>
      </c>
    </row>
    <row r="37" spans="1:23" x14ac:dyDescent="0.35">
      <c r="A37">
        <v>31</v>
      </c>
      <c r="B37" t="s">
        <v>22</v>
      </c>
      <c r="C37" t="s">
        <v>21</v>
      </c>
      <c r="D37">
        <v>2011</v>
      </c>
      <c r="E37" s="5">
        <f t="shared" ref="E37:E42" si="10">(S38-S37)/S37</f>
        <v>0.3224726799762313</v>
      </c>
      <c r="F37" s="5">
        <v>0.13500000000000001</v>
      </c>
      <c r="G37" s="5">
        <f t="shared" si="1"/>
        <v>0.35686919080138207</v>
      </c>
      <c r="H37" s="5">
        <f t="shared" si="5"/>
        <v>4.8177340758186582E-2</v>
      </c>
      <c r="I37" s="5">
        <f t="shared" si="2"/>
        <v>14.50782000989944</v>
      </c>
      <c r="J37" s="5">
        <f t="shared" si="3"/>
        <v>2.6335320507769131E-2</v>
      </c>
      <c r="K37" s="12">
        <f t="shared" si="4"/>
        <v>7.2885290626038702E-3</v>
      </c>
      <c r="L37" s="13">
        <v>25920836000000</v>
      </c>
      <c r="M37" s="9">
        <v>3</v>
      </c>
      <c r="N37" s="3">
        <v>9629250000000</v>
      </c>
      <c r="O37" s="13">
        <v>20559456000000</v>
      </c>
      <c r="P37" s="13">
        <v>2630156000000</v>
      </c>
      <c r="Q37" s="13">
        <v>61111156000000</v>
      </c>
      <c r="R37" s="13">
        <v>20972373000000</v>
      </c>
      <c r="S37" s="3">
        <v>150063010000000</v>
      </c>
      <c r="T37" s="3">
        <v>123901269000000</v>
      </c>
      <c r="U37" s="3">
        <v>903058000000</v>
      </c>
      <c r="V37" s="3">
        <v>8479273000000</v>
      </c>
      <c r="W37" s="3">
        <v>321973412000000</v>
      </c>
    </row>
    <row r="38" spans="1:23" x14ac:dyDescent="0.35">
      <c r="A38">
        <v>32</v>
      </c>
      <c r="B38" t="s">
        <v>22</v>
      </c>
      <c r="C38" t="s">
        <v>21</v>
      </c>
      <c r="D38">
        <v>2012</v>
      </c>
      <c r="E38" s="5">
        <f t="shared" si="10"/>
        <v>0.27332273908536625</v>
      </c>
      <c r="F38" s="5">
        <v>0.127</v>
      </c>
      <c r="G38" s="5">
        <f t="shared" si="1"/>
        <v>0.28955495371746776</v>
      </c>
      <c r="H38" s="5">
        <f t="shared" si="5"/>
        <v>3.6773479122118403E-2</v>
      </c>
      <c r="I38" s="5">
        <f t="shared" si="2"/>
        <v>14.576630360516369</v>
      </c>
      <c r="J38" s="5">
        <f t="shared" si="3"/>
        <v>2.8060065988008628E-2</v>
      </c>
      <c r="K38" s="12">
        <f t="shared" si="4"/>
        <v>6.4507967439883006E-3</v>
      </c>
      <c r="L38" s="13">
        <v>31880713000000</v>
      </c>
      <c r="M38" s="9">
        <v>4</v>
      </c>
      <c r="N38" s="3">
        <v>10343649000000</v>
      </c>
      <c r="O38" s="3">
        <v>31841225000000</v>
      </c>
      <c r="P38" s="3">
        <v>2403542000000</v>
      </c>
      <c r="Q38" s="3">
        <v>42720698000000</v>
      </c>
      <c r="R38" s="3">
        <v>21925772000000</v>
      </c>
      <c r="S38" s="3">
        <v>198454231000000</v>
      </c>
      <c r="T38" s="3">
        <v>153923157000000</v>
      </c>
      <c r="U38" s="3">
        <v>992927000000</v>
      </c>
      <c r="V38" s="3">
        <v>10585687000000</v>
      </c>
      <c r="W38" s="3">
        <v>377250966000000</v>
      </c>
    </row>
    <row r="39" spans="1:23" x14ac:dyDescent="0.35">
      <c r="A39">
        <v>33</v>
      </c>
      <c r="B39" t="s">
        <v>22</v>
      </c>
      <c r="C39" t="s">
        <v>21</v>
      </c>
      <c r="D39">
        <v>2013</v>
      </c>
      <c r="E39" s="5">
        <f t="shared" si="10"/>
        <v>0.21398540148700643</v>
      </c>
      <c r="F39" s="5">
        <v>0.14199999999999999</v>
      </c>
      <c r="G39" s="5">
        <f t="shared" si="1"/>
        <v>0.18061244736981097</v>
      </c>
      <c r="H39" s="5">
        <f t="shared" si="5"/>
        <v>2.5646967526513156E-2</v>
      </c>
      <c r="I39" s="5">
        <f t="shared" si="2"/>
        <v>14.640278066001292</v>
      </c>
      <c r="J39" s="5">
        <f t="shared" si="3"/>
        <v>2.7414248698263564E-2</v>
      </c>
      <c r="K39" s="12">
        <f t="shared" si="4"/>
        <v>3.8294889631549822E-3</v>
      </c>
      <c r="L39" s="13">
        <v>41035427000000</v>
      </c>
      <c r="M39" s="9">
        <v>4</v>
      </c>
      <c r="N39" s="3">
        <v>11044741000000</v>
      </c>
      <c r="O39" s="3">
        <v>33789219000000</v>
      </c>
      <c r="P39" s="3">
        <v>4458754000000</v>
      </c>
      <c r="Q39" s="3">
        <v>28197517000000</v>
      </c>
      <c r="R39" s="3">
        <v>1400457000000</v>
      </c>
      <c r="S39" s="3">
        <v>252696285000000</v>
      </c>
      <c r="T39" s="3">
        <v>256777865000000</v>
      </c>
      <c r="U39" s="3">
        <v>983328000000</v>
      </c>
      <c r="V39" s="3">
        <v>11974418000000</v>
      </c>
      <c r="W39" s="3">
        <v>436795410000000</v>
      </c>
    </row>
    <row r="40" spans="1:23" x14ac:dyDescent="0.35">
      <c r="A40">
        <v>34</v>
      </c>
      <c r="B40" t="s">
        <v>22</v>
      </c>
      <c r="C40" t="s">
        <v>21</v>
      </c>
      <c r="D40">
        <v>2014</v>
      </c>
      <c r="E40" s="5">
        <f t="shared" si="10"/>
        <v>0.10916803976284468</v>
      </c>
      <c r="F40" s="5">
        <v>0.157</v>
      </c>
      <c r="G40" s="5">
        <f t="shared" si="1"/>
        <v>0.1376191339497185</v>
      </c>
      <c r="H40" s="5">
        <f t="shared" si="5"/>
        <v>2.1606204030105804E-2</v>
      </c>
      <c r="I40" s="5">
        <f t="shared" si="2"/>
        <v>14.688863005125267</v>
      </c>
      <c r="J40" s="5">
        <f t="shared" si="3"/>
        <v>2.9415268601928765E-2</v>
      </c>
      <c r="K40" s="12">
        <f t="shared" si="4"/>
        <v>3.8903553651985999E-3</v>
      </c>
      <c r="L40" s="13">
        <v>52881559000000</v>
      </c>
      <c r="M40" s="9">
        <v>4</v>
      </c>
      <c r="N40" s="3">
        <v>16273604000000</v>
      </c>
      <c r="O40" s="3">
        <v>35187679000000</v>
      </c>
      <c r="P40" s="3">
        <v>3430762000000</v>
      </c>
      <c r="Q40" s="3">
        <v>11298869000000</v>
      </c>
      <c r="R40" s="3">
        <v>1035791000000</v>
      </c>
      <c r="S40" s="3">
        <v>306769601000000</v>
      </c>
      <c r="T40" s="3">
        <v>252760457000000</v>
      </c>
      <c r="U40" s="3">
        <v>983328000000</v>
      </c>
      <c r="V40" s="3">
        <v>14369307000000</v>
      </c>
      <c r="W40" s="3">
        <v>488498242000000</v>
      </c>
    </row>
    <row r="41" spans="1:23" x14ac:dyDescent="0.35">
      <c r="A41">
        <v>35</v>
      </c>
      <c r="B41" t="s">
        <v>22</v>
      </c>
      <c r="C41" t="s">
        <v>21</v>
      </c>
      <c r="D41">
        <v>2015</v>
      </c>
      <c r="E41" s="5">
        <f t="shared" si="10"/>
        <v>0.11380451594001308</v>
      </c>
      <c r="F41" s="5">
        <v>0.16900000000000001</v>
      </c>
      <c r="G41" s="5">
        <f t="shared" si="1"/>
        <v>0.13722456558497809</v>
      </c>
      <c r="H41" s="5">
        <f t="shared" si="5"/>
        <v>2.3190951583861297E-2</v>
      </c>
      <c r="I41" s="5">
        <f t="shared" si="2"/>
        <v>14.733986804799716</v>
      </c>
      <c r="J41" s="5">
        <f t="shared" si="3"/>
        <v>2.9452840935245847E-2</v>
      </c>
      <c r="K41" s="12">
        <f t="shared" si="4"/>
        <v>4.4762093561683874E-3</v>
      </c>
      <c r="L41" s="13">
        <v>64370108000000</v>
      </c>
      <c r="M41" s="9">
        <v>4</v>
      </c>
      <c r="N41" s="3">
        <v>19564217000000</v>
      </c>
      <c r="O41" s="3">
        <v>38767135000000</v>
      </c>
      <c r="P41" s="3">
        <v>4566349000000</v>
      </c>
      <c r="Q41" s="3">
        <v>9806171000000</v>
      </c>
      <c r="R41" s="3">
        <v>1669705000000</v>
      </c>
      <c r="S41" s="3">
        <v>340259037000000</v>
      </c>
      <c r="T41" s="3">
        <v>306679132000000</v>
      </c>
      <c r="U41" s="3">
        <v>1372760000000</v>
      </c>
      <c r="V41" s="3">
        <v>15962981000000</v>
      </c>
      <c r="W41" s="3">
        <v>541984423000000</v>
      </c>
    </row>
    <row r="42" spans="1:23" x14ac:dyDescent="0.35">
      <c r="A42">
        <v>36</v>
      </c>
      <c r="B42" t="s">
        <v>22</v>
      </c>
      <c r="C42" t="s">
        <v>21</v>
      </c>
      <c r="D42">
        <v>2016</v>
      </c>
      <c r="E42" s="5">
        <f t="shared" si="10"/>
        <v>6.5418076843385714E-2</v>
      </c>
      <c r="F42" s="5">
        <v>0.187</v>
      </c>
      <c r="G42" s="5">
        <f t="shared" si="1"/>
        <v>0.20578753071695369</v>
      </c>
      <c r="H42" s="5">
        <f t="shared" si="5"/>
        <v>3.848226824407034E-2</v>
      </c>
      <c r="I42" s="5">
        <f t="shared" si="2"/>
        <v>14.765103213037577</v>
      </c>
      <c r="J42" s="5">
        <f t="shared" si="3"/>
        <v>2.9697446459401325E-2</v>
      </c>
      <c r="K42" s="12">
        <f t="shared" si="4"/>
        <v>6.0852753235938377E-3</v>
      </c>
      <c r="L42" s="13">
        <v>83683732000000</v>
      </c>
      <c r="M42" s="9">
        <v>4</v>
      </c>
      <c r="N42" s="3">
        <v>17833851000000</v>
      </c>
      <c r="O42" s="3">
        <v>37624875000000</v>
      </c>
      <c r="P42" s="3">
        <v>8362474000000</v>
      </c>
      <c r="Q42" s="3">
        <v>54218932000000</v>
      </c>
      <c r="R42" s="3">
        <v>1777924000000</v>
      </c>
      <c r="S42" s="3">
        <v>378982052000000</v>
      </c>
      <c r="T42" s="3">
        <v>339859068000000</v>
      </c>
      <c r="U42" s="3">
        <v>2068136000000</v>
      </c>
      <c r="V42" s="3">
        <v>17291088000000</v>
      </c>
      <c r="W42" s="3">
        <v>582241575000000</v>
      </c>
    </row>
    <row r="43" spans="1:23" x14ac:dyDescent="0.35">
      <c r="B43" t="s">
        <v>22</v>
      </c>
      <c r="C43" t="s">
        <v>21</v>
      </c>
      <c r="F43" s="5">
        <v>0.219</v>
      </c>
      <c r="G43" s="5">
        <f t="shared" si="1"/>
        <v>0.16254470422129286</v>
      </c>
      <c r="H43" s="5">
        <f t="shared" si="5"/>
        <v>3.5597290224463139E-2</v>
      </c>
      <c r="I43" s="5">
        <f t="shared" si="2"/>
        <v>14.821247882979792</v>
      </c>
      <c r="J43" s="5">
        <f t="shared" si="3"/>
        <v>2.9812172356023445E-2</v>
      </c>
      <c r="K43" s="12">
        <f t="shared" si="4"/>
        <v>1.3515078455314227E-2</v>
      </c>
      <c r="L43" s="13">
        <v>105541676000000</v>
      </c>
      <c r="M43" s="9">
        <v>4</v>
      </c>
      <c r="N43" s="3">
        <v>15925338000000</v>
      </c>
      <c r="O43" s="3">
        <v>40401814000000</v>
      </c>
      <c r="P43" s="3">
        <v>12372442000000</v>
      </c>
      <c r="Q43" s="3">
        <v>33877454000000</v>
      </c>
      <c r="R43" s="3">
        <v>5124193000000</v>
      </c>
      <c r="S43" s="3">
        <v>403774329000000</v>
      </c>
      <c r="T43" s="3">
        <v>403391221000000</v>
      </c>
      <c r="U43" s="3">
        <v>5451864000000</v>
      </c>
      <c r="V43" s="3">
        <v>19753384000000</v>
      </c>
      <c r="W43" s="3">
        <v>662594586000000</v>
      </c>
    </row>
    <row r="44" spans="1:23" x14ac:dyDescent="0.35">
      <c r="A44">
        <v>37</v>
      </c>
      <c r="B44" t="s">
        <v>24</v>
      </c>
      <c r="C44" t="s">
        <v>23</v>
      </c>
      <c r="D44">
        <v>2011</v>
      </c>
      <c r="E44" s="5">
        <f t="shared" ref="E44:E49" si="11">(S45-S44)/S44</f>
        <v>0.35977057372931881</v>
      </c>
      <c r="F44" s="5">
        <v>0.1206</v>
      </c>
      <c r="G44" s="5">
        <f t="shared" si="1"/>
        <v>0.33041684773670621</v>
      </c>
      <c r="H44" s="5">
        <f t="shared" si="5"/>
        <v>3.984827183704677E-2</v>
      </c>
      <c r="I44" s="5">
        <f t="shared" si="2"/>
        <v>13.661885061919714</v>
      </c>
      <c r="J44" s="5">
        <f t="shared" si="3"/>
        <v>1.0730215987967147E-2</v>
      </c>
      <c r="K44" s="12">
        <f t="shared" si="4"/>
        <v>2.583831233083005E-2</v>
      </c>
      <c r="L44" s="13">
        <v>2499793000000</v>
      </c>
      <c r="M44" s="9">
        <v>2</v>
      </c>
      <c r="N44" s="3">
        <v>759649000000</v>
      </c>
      <c r="O44" s="3">
        <v>2726153000000</v>
      </c>
      <c r="P44" s="3">
        <v>343992000000</v>
      </c>
      <c r="Q44" s="3">
        <v>5574339000000</v>
      </c>
      <c r="R44" s="3">
        <v>5764528000000</v>
      </c>
      <c r="S44" s="3">
        <v>28110120000000</v>
      </c>
      <c r="T44" s="3">
        <v>29398321000000</v>
      </c>
      <c r="U44" s="3">
        <v>759603000000</v>
      </c>
      <c r="V44" s="3">
        <v>492599000000</v>
      </c>
      <c r="W44" s="3">
        <v>45907650000000</v>
      </c>
    </row>
    <row r="45" spans="1:23" x14ac:dyDescent="0.35">
      <c r="A45">
        <v>38</v>
      </c>
      <c r="B45" t="s">
        <v>24</v>
      </c>
      <c r="C45" t="s">
        <v>23</v>
      </c>
      <c r="D45">
        <v>2012</v>
      </c>
      <c r="E45" s="5">
        <f t="shared" si="11"/>
        <v>0.10524581934470674</v>
      </c>
      <c r="F45" s="5">
        <v>0.12709999999999999</v>
      </c>
      <c r="G45" s="5">
        <f t="shared" si="1"/>
        <v>0.17746228160845168</v>
      </c>
      <c r="H45" s="5">
        <f t="shared" si="5"/>
        <v>2.2555455992434206E-2</v>
      </c>
      <c r="I45" s="5">
        <f t="shared" si="2"/>
        <v>13.739904701708333</v>
      </c>
      <c r="J45" s="5">
        <f t="shared" si="3"/>
        <v>1.3255334759199834E-2</v>
      </c>
      <c r="K45" s="12">
        <f t="shared" si="4"/>
        <v>2.1586978926306098E-2</v>
      </c>
      <c r="L45" s="13">
        <v>3751950000000</v>
      </c>
      <c r="M45" s="9">
        <v>2</v>
      </c>
      <c r="N45" s="3">
        <v>727840000000</v>
      </c>
      <c r="O45" s="3">
        <v>3362328000000</v>
      </c>
      <c r="P45" s="3">
        <v>150897000000</v>
      </c>
      <c r="Q45" s="3">
        <v>4010943000000</v>
      </c>
      <c r="R45" s="3">
        <v>1498130000000</v>
      </c>
      <c r="S45" s="3">
        <v>38223314000000</v>
      </c>
      <c r="T45" s="3">
        <v>39851153000000</v>
      </c>
      <c r="U45" s="3">
        <v>860266000000</v>
      </c>
      <c r="V45" s="3">
        <v>728275000000</v>
      </c>
      <c r="W45" s="3">
        <v>54942030000000</v>
      </c>
    </row>
    <row r="46" spans="1:23" x14ac:dyDescent="0.35">
      <c r="A46">
        <v>39</v>
      </c>
      <c r="B46" t="s">
        <v>24</v>
      </c>
      <c r="C46" t="s">
        <v>23</v>
      </c>
      <c r="D46">
        <v>2013</v>
      </c>
      <c r="E46" s="5">
        <f t="shared" si="11"/>
        <v>5.8136363548136137E-2</v>
      </c>
      <c r="F46" s="5">
        <v>0.16339999999999999</v>
      </c>
      <c r="G46" s="5">
        <f t="shared" si="1"/>
        <v>0.19048136938442828</v>
      </c>
      <c r="H46" s="5">
        <f t="shared" si="5"/>
        <v>3.1124655757415579E-2</v>
      </c>
      <c r="I46" s="5">
        <f t="shared" si="2"/>
        <v>13.797708773145555</v>
      </c>
      <c r="J46" s="5">
        <f t="shared" si="3"/>
        <v>1.2981541219328983E-2</v>
      </c>
      <c r="K46" s="12">
        <f t="shared" si="4"/>
        <v>1.7630465839636796E-2</v>
      </c>
      <c r="L46" s="13">
        <v>4305037000000</v>
      </c>
      <c r="M46">
        <v>2</v>
      </c>
      <c r="N46" s="3">
        <v>882847000000</v>
      </c>
      <c r="O46" s="3">
        <v>3872600000000</v>
      </c>
      <c r="P46" s="3">
        <v>180071000000</v>
      </c>
      <c r="Q46" s="3">
        <v>6003162000000</v>
      </c>
      <c r="R46" s="3">
        <v>1016642000000</v>
      </c>
      <c r="S46" s="3">
        <v>42246158000000</v>
      </c>
      <c r="T46" s="3">
        <v>44594681000000</v>
      </c>
      <c r="U46" s="3">
        <v>786225000000</v>
      </c>
      <c r="V46" s="3">
        <v>814770000000</v>
      </c>
      <c r="W46" s="3">
        <v>62763734000000</v>
      </c>
    </row>
    <row r="47" spans="1:23" x14ac:dyDescent="0.35">
      <c r="A47">
        <v>40</v>
      </c>
      <c r="B47" t="s">
        <v>24</v>
      </c>
      <c r="C47" t="s">
        <v>23</v>
      </c>
      <c r="D47">
        <v>2014</v>
      </c>
      <c r="E47" s="5">
        <f t="shared" si="11"/>
        <v>0.13998513630068643</v>
      </c>
      <c r="F47" s="5">
        <v>0.1512</v>
      </c>
      <c r="G47" s="5">
        <f t="shared" si="1"/>
        <v>0.22233300485340537</v>
      </c>
      <c r="H47" s="5">
        <f t="shared" si="5"/>
        <v>3.3616750333834891E-2</v>
      </c>
      <c r="I47" s="5">
        <f t="shared" si="2"/>
        <v>13.820757361854181</v>
      </c>
      <c r="J47" s="5">
        <f t="shared" si="3"/>
        <v>1.3756510326266978E-2</v>
      </c>
      <c r="K47" s="12">
        <f t="shared" si="4"/>
        <v>1.6895873175072545E-2</v>
      </c>
      <c r="L47" s="13">
        <v>5046392000000</v>
      </c>
      <c r="M47">
        <v>3</v>
      </c>
      <c r="N47" s="3">
        <v>979231000000</v>
      </c>
      <c r="O47" s="3">
        <v>4400374000000</v>
      </c>
      <c r="P47" s="3">
        <v>225859000000</v>
      </c>
      <c r="Q47" s="3">
        <v>4851219000000</v>
      </c>
      <c r="R47" s="3">
        <v>4258352000000</v>
      </c>
      <c r="S47" s="3">
        <v>44702196000000</v>
      </c>
      <c r="T47" s="3">
        <v>47663059000000</v>
      </c>
      <c r="U47" s="3">
        <v>805309000000</v>
      </c>
      <c r="V47" s="3">
        <v>910470000000</v>
      </c>
      <c r="W47" s="3">
        <v>66184663000000</v>
      </c>
    </row>
    <row r="48" spans="1:23" x14ac:dyDescent="0.35">
      <c r="A48">
        <v>41</v>
      </c>
      <c r="B48" t="s">
        <v>24</v>
      </c>
      <c r="C48" t="s">
        <v>23</v>
      </c>
      <c r="D48">
        <v>2015</v>
      </c>
      <c r="E48" s="5">
        <f t="shared" si="11"/>
        <v>0.19436876556850974</v>
      </c>
      <c r="F48" s="5">
        <v>0.1421</v>
      </c>
      <c r="G48" s="5">
        <f t="shared" si="1"/>
        <v>0.22486592144796344</v>
      </c>
      <c r="H48" s="5">
        <f t="shared" si="5"/>
        <v>3.1953447437755605E-2</v>
      </c>
      <c r="I48" s="5">
        <f t="shared" si="2"/>
        <v>13.873717488819402</v>
      </c>
      <c r="J48" s="5">
        <f t="shared" si="3"/>
        <v>9.2230802047022688E-3</v>
      </c>
      <c r="K48" s="12">
        <f t="shared" si="4"/>
        <v>2.0997167068749371E-2</v>
      </c>
      <c r="L48" s="13">
        <v>5636787000000</v>
      </c>
      <c r="M48">
        <v>3</v>
      </c>
      <c r="N48" s="3">
        <v>980708000000</v>
      </c>
      <c r="O48" s="3">
        <v>4968332000000</v>
      </c>
      <c r="P48" s="3">
        <v>360187000000</v>
      </c>
      <c r="Q48" s="3">
        <v>5710119000000</v>
      </c>
      <c r="R48" s="3">
        <v>4793496000000</v>
      </c>
      <c r="S48" s="3">
        <v>50959839000000</v>
      </c>
      <c r="T48" s="3">
        <v>54343712000000</v>
      </c>
      <c r="U48" s="3">
        <v>1141064000000</v>
      </c>
      <c r="V48" s="3">
        <v>689594000000</v>
      </c>
      <c r="W48" s="3">
        <v>74768297000000</v>
      </c>
    </row>
    <row r="49" spans="1:23" x14ac:dyDescent="0.35">
      <c r="A49">
        <v>42</v>
      </c>
      <c r="B49" t="s">
        <v>24</v>
      </c>
      <c r="C49" t="s">
        <v>23</v>
      </c>
      <c r="D49">
        <v>2016</v>
      </c>
      <c r="E49" s="5">
        <f t="shared" si="11"/>
        <v>9.0529409097271918E-2</v>
      </c>
      <c r="F49" s="5">
        <v>0.1356</v>
      </c>
      <c r="G49" s="5">
        <f t="shared" si="1"/>
        <v>0.21195027454705737</v>
      </c>
      <c r="H49" s="5">
        <f t="shared" si="5"/>
        <v>2.8740457228580978E-2</v>
      </c>
      <c r="I49" s="5">
        <f t="shared" si="2"/>
        <v>13.951017013651084</v>
      </c>
      <c r="J49" s="5">
        <f t="shared" si="3"/>
        <v>1.042266661866705E-2</v>
      </c>
      <c r="K49" s="12">
        <f t="shared" si="4"/>
        <v>2.4832404066439048E-2</v>
      </c>
      <c r="L49" s="13">
        <v>6555576000000</v>
      </c>
      <c r="M49">
        <v>3</v>
      </c>
      <c r="N49" s="3">
        <v>803348000000</v>
      </c>
      <c r="O49" s="3">
        <v>5245216000000</v>
      </c>
      <c r="P49" s="3">
        <v>566202000000</v>
      </c>
      <c r="Q49" s="3">
        <v>9452800000000</v>
      </c>
      <c r="R49" s="3">
        <v>2866810000000</v>
      </c>
      <c r="S49" s="3">
        <v>60864840000000</v>
      </c>
      <c r="T49" s="3">
        <v>63054185000000</v>
      </c>
      <c r="U49" s="3">
        <v>1565787000000</v>
      </c>
      <c r="V49" s="3">
        <v>931099000000</v>
      </c>
      <c r="W49" s="3">
        <v>89334048000000</v>
      </c>
    </row>
    <row r="50" spans="1:23" x14ac:dyDescent="0.35">
      <c r="B50" t="s">
        <v>24</v>
      </c>
      <c r="C50" t="s">
        <v>23</v>
      </c>
      <c r="F50" s="5">
        <v>0.15029999999999999</v>
      </c>
      <c r="G50" s="5">
        <f t="shared" si="1"/>
        <v>0.20779167874193896</v>
      </c>
      <c r="H50" s="5">
        <f t="shared" si="5"/>
        <v>3.1231089314913425E-2</v>
      </c>
      <c r="I50" s="5">
        <f t="shared" si="2"/>
        <v>13.996393700525623</v>
      </c>
      <c r="J50" s="5">
        <f t="shared" si="3"/>
        <v>1.0530944911781836E-2</v>
      </c>
      <c r="K50" s="12">
        <f t="shared" si="4"/>
        <v>2.8140801347964598E-2</v>
      </c>
      <c r="L50" s="13">
        <v>8199416000000</v>
      </c>
      <c r="M50">
        <v>3</v>
      </c>
      <c r="N50" s="3">
        <v>632206000000</v>
      </c>
      <c r="O50" s="3">
        <v>5404563000000</v>
      </c>
      <c r="P50" s="3">
        <v>762996000000</v>
      </c>
      <c r="Q50" s="3">
        <v>9407491000000</v>
      </c>
      <c r="R50" s="3">
        <v>4400080000000</v>
      </c>
      <c r="S50" s="3">
        <v>66374898000000</v>
      </c>
      <c r="T50" s="3">
        <v>70966849000000</v>
      </c>
      <c r="U50" s="3">
        <v>1997064000000</v>
      </c>
      <c r="V50" s="3">
        <v>1044386000000</v>
      </c>
      <c r="W50" s="3">
        <v>99173057000000</v>
      </c>
    </row>
    <row r="51" spans="1:23" x14ac:dyDescent="0.35">
      <c r="A51">
        <v>43</v>
      </c>
      <c r="B51" t="s">
        <v>26</v>
      </c>
      <c r="C51" t="s">
        <v>25</v>
      </c>
      <c r="D51">
        <v>2011</v>
      </c>
      <c r="E51" s="5">
        <f t="shared" ref="E51:E56" si="12">(S52-S51)/S51</f>
        <v>0.10860339052191445</v>
      </c>
      <c r="F51" s="5">
        <v>0.2747</v>
      </c>
      <c r="G51" s="5">
        <f t="shared" si="1"/>
        <v>0.3500829853704453</v>
      </c>
      <c r="H51" s="5">
        <f t="shared" si="5"/>
        <v>9.6167796081261317E-2</v>
      </c>
      <c r="I51" s="5">
        <f t="shared" si="2"/>
        <v>12.777401880554285</v>
      </c>
      <c r="J51" s="5">
        <f t="shared" si="3"/>
        <v>2.7703427375461963E-2</v>
      </c>
      <c r="K51" s="12">
        <f t="shared" si="4"/>
        <v>5.4799999999997281E-2</v>
      </c>
      <c r="L51" s="13">
        <v>1307695000000</v>
      </c>
      <c r="M51">
        <v>2</v>
      </c>
      <c r="N51" s="3">
        <v>138704000000</v>
      </c>
      <c r="O51" s="3">
        <v>355235951730</v>
      </c>
      <c r="P51" s="3">
        <v>8876704072</v>
      </c>
      <c r="Q51" s="3">
        <v>902187261436</v>
      </c>
      <c r="R51" s="3">
        <v>691872736584</v>
      </c>
      <c r="S51" s="3">
        <v>3824190000000</v>
      </c>
      <c r="T51" s="3">
        <v>3824195361898</v>
      </c>
      <c r="U51" s="3">
        <v>209565905832</v>
      </c>
      <c r="V51" s="3">
        <v>165934000000</v>
      </c>
      <c r="W51" s="3">
        <v>5989656000000</v>
      </c>
    </row>
    <row r="52" spans="1:23" x14ac:dyDescent="0.35">
      <c r="A52">
        <v>44</v>
      </c>
      <c r="B52" t="s">
        <v>26</v>
      </c>
      <c r="C52" t="s">
        <v>25</v>
      </c>
      <c r="D52">
        <v>2012</v>
      </c>
      <c r="E52" s="5">
        <f t="shared" si="12"/>
        <v>0.20623624010369124</v>
      </c>
      <c r="F52" s="5">
        <v>0.2646</v>
      </c>
      <c r="G52" s="5">
        <f t="shared" si="1"/>
        <v>0.35846269442041001</v>
      </c>
      <c r="H52" s="5">
        <f t="shared" si="5"/>
        <v>9.4849228943640493E-2</v>
      </c>
      <c r="I52" s="5">
        <f t="shared" si="2"/>
        <v>12.827935941855731</v>
      </c>
      <c r="J52" s="5">
        <f t="shared" si="3"/>
        <v>3.0379234017965235E-2</v>
      </c>
      <c r="K52" s="12">
        <f t="shared" si="4"/>
        <v>3.5599999999950185E-2</v>
      </c>
      <c r="L52" s="13">
        <v>1282340000000</v>
      </c>
      <c r="M52">
        <v>2</v>
      </c>
      <c r="N52" s="3">
        <v>154889000000</v>
      </c>
      <c r="O52" s="3">
        <v>413803494324</v>
      </c>
      <c r="P52" s="3">
        <v>18404403379</v>
      </c>
      <c r="Q52" s="3">
        <v>317381430967</v>
      </c>
      <c r="R52" s="3">
        <v>1507536129516</v>
      </c>
      <c r="S52" s="3">
        <v>4239510000000</v>
      </c>
      <c r="T52" s="3">
        <v>4239513373152</v>
      </c>
      <c r="U52" s="3">
        <v>150926676084</v>
      </c>
      <c r="V52" s="3">
        <v>204415000000</v>
      </c>
      <c r="W52" s="3">
        <v>6728774000000</v>
      </c>
    </row>
    <row r="53" spans="1:23" x14ac:dyDescent="0.35">
      <c r="A53">
        <v>45</v>
      </c>
      <c r="B53" t="s">
        <v>26</v>
      </c>
      <c r="C53" t="s">
        <v>25</v>
      </c>
      <c r="D53">
        <v>2013</v>
      </c>
      <c r="E53" s="5">
        <f t="shared" si="12"/>
        <v>0.15503907440983919</v>
      </c>
      <c r="F53" s="5">
        <v>0.28510000000000002</v>
      </c>
      <c r="G53" s="5">
        <f t="shared" si="1"/>
        <v>0.2819700358389336</v>
      </c>
      <c r="H53" s="5">
        <f t="shared" si="5"/>
        <v>8.0389657217679975E-2</v>
      </c>
      <c r="I53" s="5">
        <f t="shared" si="2"/>
        <v>12.867397051693288</v>
      </c>
      <c r="J53" s="5">
        <f t="shared" si="3"/>
        <v>3.6758467787029965E-2</v>
      </c>
      <c r="K53" s="12">
        <f t="shared" si="4"/>
        <v>2.2830437367903526E-2</v>
      </c>
      <c r="L53" s="13">
        <v>1495360230962</v>
      </c>
      <c r="M53">
        <v>2</v>
      </c>
      <c r="N53" s="3">
        <v>128805684548</v>
      </c>
      <c r="O53" s="3">
        <v>445218490914</v>
      </c>
      <c r="P53" s="3">
        <v>19325586056</v>
      </c>
      <c r="Q53" s="3">
        <v>33214137621</v>
      </c>
      <c r="R53" s="3">
        <v>1451218252016</v>
      </c>
      <c r="S53" s="3">
        <v>5113850602282</v>
      </c>
      <c r="T53" s="3">
        <v>5192973807531</v>
      </c>
      <c r="U53" s="3">
        <v>118557863266</v>
      </c>
      <c r="V53" s="3">
        <v>270865973558</v>
      </c>
      <c r="W53" s="3">
        <v>7368804791520</v>
      </c>
    </row>
    <row r="54" spans="1:23" x14ac:dyDescent="0.35">
      <c r="A54">
        <v>46</v>
      </c>
      <c r="B54" t="s">
        <v>26</v>
      </c>
      <c r="C54" t="s">
        <v>25</v>
      </c>
      <c r="D54">
        <v>2014</v>
      </c>
      <c r="E54" s="5">
        <f t="shared" si="12"/>
        <v>9.2734415125076367E-2</v>
      </c>
      <c r="F54" s="5">
        <v>0.26989999999999997</v>
      </c>
      <c r="G54" s="5">
        <f t="shared" si="1"/>
        <v>0.22665588558974384</v>
      </c>
      <c r="H54" s="5">
        <f t="shared" si="5"/>
        <v>6.1174423520671858E-2</v>
      </c>
      <c r="I54" s="5">
        <f t="shared" si="2"/>
        <v>12.89826159397273</v>
      </c>
      <c r="J54" s="5">
        <f t="shared" si="3"/>
        <v>3.8968236818438771E-2</v>
      </c>
      <c r="K54" s="12">
        <f t="shared" si="4"/>
        <v>2.1553333719301029E-2</v>
      </c>
      <c r="L54" s="13">
        <v>1789987248931</v>
      </c>
      <c r="M54">
        <v>2</v>
      </c>
      <c r="N54" s="3">
        <v>201031039532</v>
      </c>
      <c r="O54" s="3">
        <v>478206934040</v>
      </c>
      <c r="P54" s="3">
        <v>17536817352</v>
      </c>
      <c r="Q54" s="3">
        <v>65508820431</v>
      </c>
      <c r="R54" s="3">
        <v>1030915829894</v>
      </c>
      <c r="S54" s="3">
        <v>5906697266330</v>
      </c>
      <c r="T54" s="3">
        <v>5989259835772</v>
      </c>
      <c r="U54" s="3">
        <v>129088515972</v>
      </c>
      <c r="V54" s="3">
        <v>308299165969</v>
      </c>
      <c r="W54" s="3">
        <v>7911550307124</v>
      </c>
    </row>
    <row r="55" spans="1:23" x14ac:dyDescent="0.35">
      <c r="A55">
        <v>47</v>
      </c>
      <c r="B55" t="s">
        <v>26</v>
      </c>
      <c r="C55" t="s">
        <v>25</v>
      </c>
      <c r="D55">
        <v>2015</v>
      </c>
      <c r="E55" s="5">
        <f t="shared" si="12"/>
        <v>8.417973195708367E-2</v>
      </c>
      <c r="F55" s="5">
        <v>0.2666</v>
      </c>
      <c r="G55" s="5">
        <f t="shared" si="1"/>
        <v>0.23062798442032725</v>
      </c>
      <c r="H55" s="5">
        <f t="shared" si="5"/>
        <v>6.1485420646459246E-2</v>
      </c>
      <c r="I55" s="5">
        <f t="shared" si="2"/>
        <v>12.938123461336883</v>
      </c>
      <c r="J55" s="5">
        <f t="shared" si="3"/>
        <v>2.7332589830634611E-2</v>
      </c>
      <c r="K55" s="12">
        <f t="shared" si="4"/>
        <v>2.1609150262742419E-2</v>
      </c>
      <c r="L55" s="13">
        <v>1952886059829</v>
      </c>
      <c r="M55">
        <v>2</v>
      </c>
      <c r="N55" s="3">
        <v>189293019300</v>
      </c>
      <c r="O55" s="3">
        <v>522910049141</v>
      </c>
      <c r="P55" s="3">
        <v>13065618818</v>
      </c>
      <c r="Q55" s="3">
        <v>188892036760</v>
      </c>
      <c r="R55" s="3">
        <v>1085864462554</v>
      </c>
      <c r="S55" s="3">
        <v>6454451382644</v>
      </c>
      <c r="T55" s="3">
        <v>6523219952940</v>
      </c>
      <c r="U55" s="3">
        <v>140961240160</v>
      </c>
      <c r="V55" s="3">
        <v>237030507000</v>
      </c>
      <c r="W55" s="3">
        <v>8672083709182</v>
      </c>
    </row>
    <row r="56" spans="1:23" x14ac:dyDescent="0.35">
      <c r="A56">
        <v>48</v>
      </c>
      <c r="B56" t="s">
        <v>26</v>
      </c>
      <c r="C56" t="s">
        <v>25</v>
      </c>
      <c r="D56">
        <v>2016</v>
      </c>
      <c r="E56" s="5">
        <f t="shared" si="12"/>
        <v>-0.1178966478892059</v>
      </c>
      <c r="F56" s="5">
        <v>0.28260000000000002</v>
      </c>
      <c r="G56" s="5">
        <f t="shared" si="1"/>
        <v>0.22619038086343893</v>
      </c>
      <c r="H56" s="5">
        <f t="shared" si="5"/>
        <v>6.3921401632007852E-2</v>
      </c>
      <c r="I56" s="5">
        <f t="shared" si="2"/>
        <v>12.973571021726951</v>
      </c>
      <c r="J56" s="5">
        <f t="shared" si="3"/>
        <v>3.4266699430241784E-2</v>
      </c>
      <c r="K56" s="12">
        <f t="shared" si="4"/>
        <v>2.2581354940296703E-2</v>
      </c>
      <c r="L56" s="13">
        <v>2218555147101</v>
      </c>
      <c r="M56">
        <v>2</v>
      </c>
      <c r="N56" s="3">
        <v>169217731385</v>
      </c>
      <c r="O56" s="3">
        <v>527508699595</v>
      </c>
      <c r="P56" s="3">
        <v>44820879729</v>
      </c>
      <c r="Q56" s="3">
        <v>106304971530</v>
      </c>
      <c r="R56" s="3">
        <v>1280508037809</v>
      </c>
      <c r="S56" s="3">
        <v>6997785369965</v>
      </c>
      <c r="T56" s="3">
        <v>7110427152645</v>
      </c>
      <c r="U56" s="3">
        <v>160563079311</v>
      </c>
      <c r="V56" s="3">
        <v>322435830772</v>
      </c>
      <c r="W56" s="3">
        <v>9409596959532</v>
      </c>
    </row>
    <row r="57" spans="1:23" x14ac:dyDescent="0.35">
      <c r="B57" t="s">
        <v>26</v>
      </c>
      <c r="C57" t="s">
        <v>25</v>
      </c>
      <c r="F57" s="5">
        <v>0.35120000000000001</v>
      </c>
      <c r="G57" s="5">
        <f t="shared" si="1"/>
        <v>0.36398564457183374</v>
      </c>
      <c r="H57" s="5">
        <f t="shared" si="5"/>
        <v>0.12783175837362801</v>
      </c>
      <c r="I57" s="5">
        <f t="shared" si="2"/>
        <v>13.024811915663143</v>
      </c>
      <c r="J57" s="5">
        <f t="shared" si="3"/>
        <v>1.6930678602309956E-2</v>
      </c>
      <c r="K57" s="12">
        <f t="shared" si="4"/>
        <v>3.5854730573002473E-2</v>
      </c>
      <c r="L57" s="13">
        <v>2664286662225</v>
      </c>
      <c r="M57">
        <v>2</v>
      </c>
      <c r="N57" s="3">
        <v>161184374403</v>
      </c>
      <c r="O57" s="3">
        <v>510715872397</v>
      </c>
      <c r="P57" s="3">
        <v>32152571170</v>
      </c>
      <c r="Q57" s="3">
        <v>191917679984</v>
      </c>
      <c r="R57" s="3">
        <v>2957891608485</v>
      </c>
      <c r="S57" s="3">
        <v>6172769932198</v>
      </c>
      <c r="T57" s="3">
        <v>6288416016066</v>
      </c>
      <c r="U57" s="3">
        <v>225469461987</v>
      </c>
      <c r="V57" s="3">
        <v>179261192508</v>
      </c>
      <c r="W57" s="3">
        <v>10587950826941</v>
      </c>
    </row>
    <row r="58" spans="1:23" x14ac:dyDescent="0.35">
      <c r="A58">
        <v>49</v>
      </c>
      <c r="B58" t="s">
        <v>28</v>
      </c>
      <c r="C58" t="s">
        <v>27</v>
      </c>
      <c r="D58">
        <v>2011</v>
      </c>
      <c r="E58" s="5">
        <f t="shared" ref="E58:E63" si="13">(S59-S58)/S58</f>
        <v>0.20066010012704619</v>
      </c>
      <c r="F58" s="5">
        <v>0.186</v>
      </c>
      <c r="G58" s="5">
        <f t="shared" si="1"/>
        <v>0.28284088458535256</v>
      </c>
      <c r="H58" s="5">
        <f t="shared" si="5"/>
        <v>5.2608404532875574E-2</v>
      </c>
      <c r="I58" s="5">
        <f t="shared" si="2"/>
        <v>14.381277837504445</v>
      </c>
      <c r="J58" s="5">
        <f t="shared" si="3"/>
        <v>1.7048520278762705E-2</v>
      </c>
      <c r="K58" s="12">
        <f t="shared" si="4"/>
        <v>1.2407140877936417E-2</v>
      </c>
      <c r="L58" s="13">
        <v>29506937000000</v>
      </c>
      <c r="M58">
        <v>3</v>
      </c>
      <c r="N58" s="3">
        <v>5439145000000</v>
      </c>
      <c r="O58" s="3">
        <v>13200953000000</v>
      </c>
      <c r="P58" s="3">
        <v>1025117000000</v>
      </c>
      <c r="Q58" s="3">
        <v>37152634000000</v>
      </c>
      <c r="R58" s="3">
        <v>11230881000000</v>
      </c>
      <c r="S58" s="3">
        <v>125995128000000</v>
      </c>
      <c r="T58" s="3">
        <v>136356959000000</v>
      </c>
      <c r="U58" s="3">
        <v>1691800000000</v>
      </c>
      <c r="V58" s="3">
        <v>4101706000000</v>
      </c>
      <c r="W58" s="3">
        <v>240590147000000</v>
      </c>
    </row>
    <row r="59" spans="1:23" x14ac:dyDescent="0.35">
      <c r="A59">
        <v>50</v>
      </c>
      <c r="B59" t="s">
        <v>28</v>
      </c>
      <c r="C59" t="s">
        <v>27</v>
      </c>
      <c r="D59">
        <v>2012</v>
      </c>
      <c r="E59" s="5">
        <f t="shared" si="13"/>
        <v>0.23131747909103337</v>
      </c>
      <c r="F59" s="5">
        <v>0.17599999999999999</v>
      </c>
      <c r="G59" s="5">
        <f t="shared" si="1"/>
        <v>0.27354158260528738</v>
      </c>
      <c r="H59" s="5">
        <f t="shared" si="5"/>
        <v>4.8143318538530579E-2</v>
      </c>
      <c r="I59" s="5">
        <f t="shared" si="2"/>
        <v>14.460163732334134</v>
      </c>
      <c r="J59" s="5">
        <f t="shared" si="3"/>
        <v>2.0031093968633205E-2</v>
      </c>
      <c r="K59" s="12">
        <f t="shared" si="4"/>
        <v>1.5668136537446538E-2</v>
      </c>
      <c r="L59" s="13">
        <v>32691914000000</v>
      </c>
      <c r="M59">
        <v>4</v>
      </c>
      <c r="N59" s="3">
        <v>6125985000000</v>
      </c>
      <c r="O59" s="3">
        <v>18463697000000</v>
      </c>
      <c r="P59" s="3">
        <v>1763716000000</v>
      </c>
      <c r="Q59" s="3">
        <v>47037835000000</v>
      </c>
      <c r="R59" s="3">
        <v>5528769000000</v>
      </c>
      <c r="S59" s="3">
        <v>151277323000000</v>
      </c>
      <c r="T59" s="3">
        <v>163533423000000</v>
      </c>
      <c r="U59" s="3">
        <v>2562264000000</v>
      </c>
      <c r="V59" s="3">
        <v>5779209000000</v>
      </c>
      <c r="W59" s="3">
        <v>288511901000000</v>
      </c>
    </row>
    <row r="60" spans="1:23" x14ac:dyDescent="0.35">
      <c r="A60">
        <v>51</v>
      </c>
      <c r="B60" t="s">
        <v>28</v>
      </c>
      <c r="C60" t="s">
        <v>27</v>
      </c>
      <c r="D60">
        <v>2013</v>
      </c>
      <c r="E60" s="5">
        <f t="shared" si="13"/>
        <v>0.24917708347582332</v>
      </c>
      <c r="F60" s="5">
        <v>0.16700000000000001</v>
      </c>
      <c r="G60" s="5">
        <f t="shared" si="1"/>
        <v>0.23384437377493608</v>
      </c>
      <c r="H60" s="5">
        <f t="shared" si="5"/>
        <v>3.9052010420414326E-2</v>
      </c>
      <c r="I60" s="5">
        <f t="shared" si="2"/>
        <v>14.507227227497474</v>
      </c>
      <c r="J60" s="5">
        <f t="shared" si="3"/>
        <v>2.1123943129664823E-2</v>
      </c>
      <c r="K60" s="12">
        <f t="shared" si="4"/>
        <v>2.8079850931272309E-2</v>
      </c>
      <c r="L60" s="13">
        <v>35678776000000</v>
      </c>
      <c r="M60">
        <v>4</v>
      </c>
      <c r="N60" s="3">
        <v>7852124000000</v>
      </c>
      <c r="O60" s="3">
        <v>21926292000000</v>
      </c>
      <c r="P60" s="3">
        <v>5769229000000</v>
      </c>
      <c r="Q60" s="3">
        <v>31657816000000</v>
      </c>
      <c r="R60" s="3">
        <v>7983512000000</v>
      </c>
      <c r="S60" s="3">
        <v>186270412000000</v>
      </c>
      <c r="T60" s="3">
        <v>200742305000000</v>
      </c>
      <c r="U60" s="3">
        <v>5636814000000</v>
      </c>
      <c r="V60" s="3">
        <v>6792071000000</v>
      </c>
      <c r="W60" s="3">
        <v>321534240000000</v>
      </c>
    </row>
    <row r="61" spans="1:23" x14ac:dyDescent="0.35">
      <c r="A61">
        <v>52</v>
      </c>
      <c r="B61" t="s">
        <v>28</v>
      </c>
      <c r="C61" t="s">
        <v>27</v>
      </c>
      <c r="D61">
        <v>2014</v>
      </c>
      <c r="E61" s="5">
        <f t="shared" si="13"/>
        <v>9.96647309000466E-2</v>
      </c>
      <c r="F61" s="5">
        <v>0.151</v>
      </c>
      <c r="G61" s="5">
        <f t="shared" si="1"/>
        <v>0.18719291161838164</v>
      </c>
      <c r="H61" s="5">
        <f t="shared" si="5"/>
        <v>2.8266129654375628E-2</v>
      </c>
      <c r="I61" s="5">
        <f t="shared" si="2"/>
        <v>14.569041515561013</v>
      </c>
      <c r="J61" s="5">
        <f t="shared" si="3"/>
        <v>2.395893140433334E-2</v>
      </c>
      <c r="K61" s="12">
        <f t="shared" si="4"/>
        <v>2.1628988404596188E-2</v>
      </c>
      <c r="L61" s="13">
        <v>40910072000000</v>
      </c>
      <c r="M61">
        <v>4</v>
      </c>
      <c r="N61" s="3">
        <v>9887694000000</v>
      </c>
      <c r="O61" s="3">
        <v>22533075000000</v>
      </c>
      <c r="P61" s="3">
        <v>3370245000000</v>
      </c>
      <c r="Q61" s="3">
        <v>23821333000000</v>
      </c>
      <c r="R61" s="3">
        <v>9783090000000</v>
      </c>
      <c r="S61" s="3">
        <v>232684730000000</v>
      </c>
      <c r="T61" s="3">
        <v>250637843000000</v>
      </c>
      <c r="U61" s="3">
        <v>5421043000000</v>
      </c>
      <c r="V61" s="3">
        <v>8881963000000</v>
      </c>
      <c r="W61" s="3">
        <v>370716158000000</v>
      </c>
    </row>
    <row r="62" spans="1:23" x14ac:dyDescent="0.35">
      <c r="A62">
        <v>53</v>
      </c>
      <c r="B62" t="s">
        <v>28</v>
      </c>
      <c r="C62" t="s">
        <v>27</v>
      </c>
      <c r="D62">
        <v>2015</v>
      </c>
      <c r="E62" s="5">
        <f t="shared" si="13"/>
        <v>0.15927571501060453</v>
      </c>
      <c r="F62" s="5">
        <v>0.16220000000000001</v>
      </c>
      <c r="G62" s="5">
        <f t="shared" si="1"/>
        <v>0.16432968431948919</v>
      </c>
      <c r="H62" s="5">
        <f t="shared" si="5"/>
        <v>2.665427479662115E-2</v>
      </c>
      <c r="I62" s="5">
        <f t="shared" si="2"/>
        <v>14.594907951995003</v>
      </c>
      <c r="J62" s="5">
        <f t="shared" si="3"/>
        <v>2.6725485913582026E-2</v>
      </c>
      <c r="K62" s="12">
        <f t="shared" si="4"/>
        <v>1.9583226463008564E-2</v>
      </c>
      <c r="L62" s="13">
        <v>47618199000000</v>
      </c>
      <c r="M62">
        <v>4</v>
      </c>
      <c r="N62" s="3">
        <v>11279813000000</v>
      </c>
      <c r="O62" s="3">
        <v>23771036000000</v>
      </c>
      <c r="P62" s="3">
        <v>4407219000000</v>
      </c>
      <c r="Q62" s="3">
        <v>11676856000000</v>
      </c>
      <c r="R62" s="3">
        <v>13523330000000</v>
      </c>
      <c r="S62" s="3">
        <v>255875191000000</v>
      </c>
      <c r="T62" s="3">
        <v>277622281000000</v>
      </c>
      <c r="U62" s="3">
        <v>5436740000000</v>
      </c>
      <c r="V62" s="3">
        <v>10515588000000</v>
      </c>
      <c r="W62" s="3">
        <v>393466672000000</v>
      </c>
    </row>
    <row r="63" spans="1:23" x14ac:dyDescent="0.35">
      <c r="A63">
        <v>54</v>
      </c>
      <c r="B63" t="s">
        <v>28</v>
      </c>
      <c r="C63" t="s">
        <v>27</v>
      </c>
      <c r="D63">
        <v>2016</v>
      </c>
      <c r="E63" s="5">
        <f t="shared" si="13"/>
        <v>0.20183268783478484</v>
      </c>
      <c r="F63" s="5">
        <v>0.19489999999999999</v>
      </c>
      <c r="G63" s="5">
        <f t="shared" si="1"/>
        <v>0.18961077138350371</v>
      </c>
      <c r="H63" s="5">
        <f t="shared" si="5"/>
        <v>3.6955139342644869E-2</v>
      </c>
      <c r="I63" s="5">
        <f t="shared" si="2"/>
        <v>14.680078277794948</v>
      </c>
      <c r="J63" s="5">
        <f t="shared" si="3"/>
        <v>1.8023818608968435E-2</v>
      </c>
      <c r="K63" s="12">
        <f t="shared" si="4"/>
        <v>2.6707980621305676E-2</v>
      </c>
      <c r="L63" s="13">
        <v>64251000000000</v>
      </c>
      <c r="M63">
        <v>4</v>
      </c>
      <c r="N63" s="3">
        <v>12743510000000</v>
      </c>
      <c r="O63" s="3">
        <v>29936441000000</v>
      </c>
      <c r="P63" s="3">
        <v>8838765000000</v>
      </c>
      <c r="Q63" s="3">
        <v>29604552000000</v>
      </c>
      <c r="R63" s="3">
        <v>9646512000000</v>
      </c>
      <c r="S63" s="3">
        <v>296629895000000</v>
      </c>
      <c r="T63" s="3">
        <v>326105149000000</v>
      </c>
      <c r="U63" s="3">
        <v>8709610000000</v>
      </c>
      <c r="V63" s="3">
        <v>8628297000000</v>
      </c>
      <c r="W63" s="3">
        <v>478716369000000</v>
      </c>
    </row>
    <row r="64" spans="1:23" x14ac:dyDescent="0.35">
      <c r="B64" t="s">
        <v>28</v>
      </c>
      <c r="C64" t="s">
        <v>27</v>
      </c>
      <c r="F64" s="5">
        <v>0.19359999999999999</v>
      </c>
      <c r="G64" s="5">
        <f t="shared" si="1"/>
        <v>0.17205298729634053</v>
      </c>
      <c r="H64" s="5">
        <f t="shared" si="5"/>
        <v>3.3309458340571522E-2</v>
      </c>
      <c r="I64" s="5">
        <f t="shared" si="2"/>
        <v>14.751929558614483</v>
      </c>
      <c r="J64" s="5">
        <f t="shared" si="3"/>
        <v>1.9078319368162774E-2</v>
      </c>
      <c r="K64" s="12">
        <f t="shared" si="4"/>
        <v>2.9608450558737221E-2</v>
      </c>
      <c r="L64" s="13">
        <v>79645000000000</v>
      </c>
      <c r="M64">
        <v>4</v>
      </c>
      <c r="N64" s="3">
        <v>10991946000000</v>
      </c>
      <c r="O64" s="3">
        <v>28922705000000</v>
      </c>
      <c r="P64" s="3">
        <v>6007102000000</v>
      </c>
      <c r="Q64" s="3">
        <v>30573184000000</v>
      </c>
      <c r="R64" s="3">
        <v>20688393000000</v>
      </c>
      <c r="S64" s="3">
        <v>356499504000000</v>
      </c>
      <c r="T64" s="3">
        <v>393275392000000</v>
      </c>
      <c r="U64" s="3">
        <v>11644275000000</v>
      </c>
      <c r="V64" s="3">
        <v>10776300000000</v>
      </c>
      <c r="W64" s="3">
        <v>564845351000000</v>
      </c>
    </row>
    <row r="65" spans="1:23" x14ac:dyDescent="0.35">
      <c r="A65">
        <v>55</v>
      </c>
      <c r="B65" t="s">
        <v>30</v>
      </c>
      <c r="C65" t="s">
        <v>29</v>
      </c>
      <c r="D65">
        <v>2011</v>
      </c>
      <c r="E65" s="5">
        <f t="shared" ref="E65:E70" si="14">(S66-S65)/S65</f>
        <v>0.31404959904863489</v>
      </c>
      <c r="F65" s="5">
        <v>0.12759999999999999</v>
      </c>
      <c r="G65" s="5">
        <f t="shared" si="1"/>
        <v>0.26914640796510603</v>
      </c>
      <c r="H65" s="5">
        <f t="shared" si="5"/>
        <v>3.4343081656347529E-2</v>
      </c>
      <c r="I65" s="5">
        <f t="shared" si="2"/>
        <v>12.722819375944974</v>
      </c>
      <c r="J65" s="5">
        <f t="shared" si="3"/>
        <v>8.9877059269109043E-3</v>
      </c>
      <c r="K65" s="12">
        <f t="shared" si="4"/>
        <v>6.6938753073706959E-3</v>
      </c>
      <c r="L65" s="13">
        <v>488706000000</v>
      </c>
      <c r="M65">
        <v>1</v>
      </c>
      <c r="N65" s="3">
        <v>62542751000</v>
      </c>
      <c r="O65" s="3">
        <v>322982513000</v>
      </c>
      <c r="P65" s="3">
        <v>119361693000</v>
      </c>
      <c r="Q65" s="3">
        <v>733550533000</v>
      </c>
      <c r="R65" s="3">
        <v>183262512000</v>
      </c>
      <c r="S65" s="3">
        <v>3622503192000</v>
      </c>
      <c r="T65" s="3">
        <v>3657670165000</v>
      </c>
      <c r="U65" s="3">
        <v>24483988000</v>
      </c>
      <c r="V65" s="3">
        <v>47475356000</v>
      </c>
      <c r="W65" s="3">
        <v>5282255159000</v>
      </c>
    </row>
    <row r="66" spans="1:23" x14ac:dyDescent="0.35">
      <c r="A66">
        <v>56</v>
      </c>
      <c r="B66" t="s">
        <v>30</v>
      </c>
      <c r="C66" t="s">
        <v>29</v>
      </c>
      <c r="D66">
        <v>2012</v>
      </c>
      <c r="E66" s="5">
        <f t="shared" si="14"/>
        <v>0.22357391391221798</v>
      </c>
      <c r="F66" s="5">
        <v>0.13450000000000001</v>
      </c>
      <c r="G66" s="5">
        <f t="shared" ref="G66:G129" si="15">(N66+O66+P66+Q66+R66)/W66</f>
        <v>0.23642973317919494</v>
      </c>
      <c r="H66" s="5">
        <f t="shared" si="5"/>
        <v>3.1799799112601723E-2</v>
      </c>
      <c r="I66" s="5">
        <f t="shared" ref="I66:I129" si="16">LOG(W66)</f>
        <v>12.817740289761744</v>
      </c>
      <c r="J66" s="5">
        <f t="shared" ref="J66:J129" si="17">V66/W66</f>
        <v>1.0368086232527E-2</v>
      </c>
      <c r="K66" s="12">
        <f t="shared" ref="K66:K129" si="18">U66/T66</f>
        <v>8.7464560530924537E-3</v>
      </c>
      <c r="L66" s="13">
        <v>544523000000</v>
      </c>
      <c r="M66">
        <v>1</v>
      </c>
      <c r="N66" s="3">
        <v>69505340000</v>
      </c>
      <c r="O66" s="3">
        <v>706476502000</v>
      </c>
      <c r="P66" s="3">
        <v>87177519000</v>
      </c>
      <c r="Q66" s="3">
        <v>526435370000</v>
      </c>
      <c r="R66" s="3">
        <v>164374380000</v>
      </c>
      <c r="S66" s="3">
        <v>4760148867000</v>
      </c>
      <c r="T66" s="3">
        <v>4810026912000</v>
      </c>
      <c r="U66" s="3">
        <v>42070689000</v>
      </c>
      <c r="V66" s="3">
        <v>68145768000</v>
      </c>
      <c r="W66" s="3">
        <v>6572646723000</v>
      </c>
    </row>
    <row r="67" spans="1:23" x14ac:dyDescent="0.35">
      <c r="A67">
        <v>57</v>
      </c>
      <c r="B67" t="s">
        <v>30</v>
      </c>
      <c r="C67" t="s">
        <v>29</v>
      </c>
      <c r="D67">
        <v>2013</v>
      </c>
      <c r="E67" s="5">
        <f t="shared" si="14"/>
        <v>0.19982044604063684</v>
      </c>
      <c r="F67" s="5">
        <v>0.1217</v>
      </c>
      <c r="G67" s="5">
        <f t="shared" si="15"/>
        <v>0.26180256774309013</v>
      </c>
      <c r="H67" s="5">
        <f t="shared" ref="H67:H130" si="19">F67*G67</f>
        <v>3.1861372494334073E-2</v>
      </c>
      <c r="I67" s="5">
        <f t="shared" si="16"/>
        <v>12.91445996651913</v>
      </c>
      <c r="J67" s="5">
        <f t="shared" si="17"/>
        <v>1.0402783992251708E-2</v>
      </c>
      <c r="K67" s="12">
        <f t="shared" si="18"/>
        <v>9.6781102862705751E-3</v>
      </c>
      <c r="L67" s="13">
        <v>608875000000</v>
      </c>
      <c r="M67">
        <v>1</v>
      </c>
      <c r="N67" s="3">
        <v>67812132000</v>
      </c>
      <c r="O67" s="3">
        <v>745894729000</v>
      </c>
      <c r="P67" s="3">
        <v>68427070000</v>
      </c>
      <c r="Q67" s="3">
        <v>1109007027000</v>
      </c>
      <c r="R67" s="3">
        <v>158836311000</v>
      </c>
      <c r="S67" s="3">
        <v>5824393980000</v>
      </c>
      <c r="T67" s="3">
        <v>5884622960000</v>
      </c>
      <c r="U67" s="3">
        <v>56952030000</v>
      </c>
      <c r="V67" s="3">
        <v>85429831000</v>
      </c>
      <c r="W67" s="3">
        <v>8212208488000</v>
      </c>
    </row>
    <row r="68" spans="1:23" x14ac:dyDescent="0.35">
      <c r="A68">
        <v>58</v>
      </c>
      <c r="B68" t="s">
        <v>30</v>
      </c>
      <c r="C68" t="s">
        <v>29</v>
      </c>
      <c r="D68">
        <v>2014</v>
      </c>
      <c r="E68" s="5">
        <f t="shared" si="14"/>
        <v>-5.1016300825270429E-2</v>
      </c>
      <c r="F68" s="5">
        <v>0.1575</v>
      </c>
      <c r="G68" s="5">
        <f t="shared" si="15"/>
        <v>0.28124034847349744</v>
      </c>
      <c r="H68" s="5">
        <f t="shared" si="19"/>
        <v>4.4295354884575845E-2</v>
      </c>
      <c r="I68" s="5">
        <f t="shared" si="16"/>
        <v>12.999380071551148</v>
      </c>
      <c r="J68" s="5">
        <f t="shared" si="17"/>
        <v>1.0538434931193021E-2</v>
      </c>
      <c r="K68" s="12">
        <f t="shared" si="18"/>
        <v>9.1467683440202858E-3</v>
      </c>
      <c r="L68" s="13">
        <v>995576000000</v>
      </c>
      <c r="M68">
        <v>1</v>
      </c>
      <c r="N68" s="3">
        <v>134233629000</v>
      </c>
      <c r="O68" s="3">
        <v>1125469578000</v>
      </c>
      <c r="P68" s="3">
        <v>81452413000</v>
      </c>
      <c r="Q68" s="3">
        <v>1105678617000</v>
      </c>
      <c r="R68" s="3">
        <v>361557580000</v>
      </c>
      <c r="S68" s="3">
        <v>6988226983000</v>
      </c>
      <c r="T68" s="3">
        <v>7066300093000</v>
      </c>
      <c r="U68" s="3">
        <v>64633810000</v>
      </c>
      <c r="V68" s="3">
        <v>105234027000</v>
      </c>
      <c r="W68" s="3">
        <v>9985735803000</v>
      </c>
    </row>
    <row r="69" spans="1:23" x14ac:dyDescent="0.35">
      <c r="A69">
        <v>59</v>
      </c>
      <c r="B69" t="s">
        <v>30</v>
      </c>
      <c r="C69" t="s">
        <v>29</v>
      </c>
      <c r="D69">
        <v>2015</v>
      </c>
      <c r="E69" s="5">
        <f t="shared" si="14"/>
        <v>-3.8480977996013674E-2</v>
      </c>
      <c r="F69" s="5">
        <v>0.16600000000000001</v>
      </c>
      <c r="G69" s="5">
        <f t="shared" si="15"/>
        <v>0.2791438821470924</v>
      </c>
      <c r="H69" s="5">
        <f t="shared" si="19"/>
        <v>4.6337884436417343E-2</v>
      </c>
      <c r="I69" s="5">
        <f t="shared" si="16"/>
        <v>12.976298314056434</v>
      </c>
      <c r="J69" s="5">
        <f t="shared" si="17"/>
        <v>1.0194718001284589E-2</v>
      </c>
      <c r="K69" s="12">
        <f t="shared" si="18"/>
        <v>1.8628812013671749E-2</v>
      </c>
      <c r="L69" s="13">
        <v>1077282000000</v>
      </c>
      <c r="M69">
        <v>2</v>
      </c>
      <c r="N69" s="3">
        <v>85103155000</v>
      </c>
      <c r="O69" s="3">
        <v>675310472000</v>
      </c>
      <c r="P69" s="3">
        <v>263999978000</v>
      </c>
      <c r="Q69" s="3">
        <v>1095960962000</v>
      </c>
      <c r="R69" s="3">
        <v>522803538000</v>
      </c>
      <c r="S69" s="3">
        <v>6631713493000</v>
      </c>
      <c r="T69" s="3">
        <v>6711198648000</v>
      </c>
      <c r="U69" s="3">
        <v>125021658000</v>
      </c>
      <c r="V69" s="3">
        <v>96532495000</v>
      </c>
      <c r="W69" s="3">
        <v>9468873488000</v>
      </c>
    </row>
    <row r="70" spans="1:23" x14ac:dyDescent="0.35">
      <c r="A70">
        <v>60</v>
      </c>
      <c r="B70" t="s">
        <v>30</v>
      </c>
      <c r="C70" t="s">
        <v>29</v>
      </c>
      <c r="D70">
        <v>2016</v>
      </c>
      <c r="E70" s="5">
        <f t="shared" si="14"/>
        <v>-0.18357832513534275</v>
      </c>
      <c r="F70" s="5">
        <v>0.18079999999999999</v>
      </c>
      <c r="G70" s="5">
        <f t="shared" si="15"/>
        <v>0.24034543649639958</v>
      </c>
      <c r="H70" s="5">
        <f t="shared" si="19"/>
        <v>4.3454454918549039E-2</v>
      </c>
      <c r="I70" s="5">
        <f t="shared" si="16"/>
        <v>12.935160183263969</v>
      </c>
      <c r="J70" s="5">
        <f t="shared" si="17"/>
        <v>7.7633777831077177E-3</v>
      </c>
      <c r="K70" s="12">
        <f t="shared" si="18"/>
        <v>4.7367044179690627E-2</v>
      </c>
      <c r="L70" s="13">
        <v>1181376000000</v>
      </c>
      <c r="M70">
        <v>2</v>
      </c>
      <c r="N70" s="3">
        <v>105014980000</v>
      </c>
      <c r="O70" s="3">
        <v>561537039000</v>
      </c>
      <c r="P70" s="3">
        <v>354873381000</v>
      </c>
      <c r="Q70" s="3">
        <v>479982011000</v>
      </c>
      <c r="R70" s="3">
        <v>568715175000</v>
      </c>
      <c r="S70" s="3">
        <v>6376518672000</v>
      </c>
      <c r="T70" s="3">
        <v>6477702785000</v>
      </c>
      <c r="U70" s="3">
        <v>306829634000</v>
      </c>
      <c r="V70" s="3">
        <v>66866856000</v>
      </c>
      <c r="W70" s="3">
        <v>8613113759000</v>
      </c>
    </row>
    <row r="71" spans="1:23" x14ac:dyDescent="0.35">
      <c r="B71" t="s">
        <v>30</v>
      </c>
      <c r="C71" t="s">
        <v>29</v>
      </c>
      <c r="F71" s="5">
        <v>0.20569999999999999</v>
      </c>
      <c r="G71" s="5">
        <f t="shared" si="15"/>
        <v>0.30017320176310047</v>
      </c>
      <c r="H71" s="5">
        <f t="shared" si="19"/>
        <v>6.1745627602669766E-2</v>
      </c>
      <c r="I71" s="5">
        <f t="shared" si="16"/>
        <v>12.886816741743221</v>
      </c>
      <c r="J71" s="5">
        <f t="shared" si="17"/>
        <v>1.0522779602912724E-3</v>
      </c>
      <c r="K71" s="12">
        <f t="shared" si="18"/>
        <v>5.3140877451590442E-2</v>
      </c>
      <c r="L71" s="13">
        <v>1180659000000</v>
      </c>
      <c r="M71">
        <v>2</v>
      </c>
      <c r="N71" s="3">
        <v>88120683000</v>
      </c>
      <c r="O71" s="3">
        <v>433528205000</v>
      </c>
      <c r="P71" s="3">
        <v>361355194000</v>
      </c>
      <c r="Q71" s="3">
        <v>417881847000</v>
      </c>
      <c r="R71" s="3">
        <v>1012183450000</v>
      </c>
      <c r="S71" s="3">
        <v>5205928054000</v>
      </c>
      <c r="T71" s="3">
        <v>5313628821000</v>
      </c>
      <c r="U71" s="3">
        <v>282370898000</v>
      </c>
      <c r="V71" s="3">
        <v>8108625000</v>
      </c>
      <c r="W71" s="3">
        <v>7705782413000</v>
      </c>
    </row>
    <row r="72" spans="1:23" x14ac:dyDescent="0.35">
      <c r="A72">
        <v>61</v>
      </c>
      <c r="B72" t="s">
        <v>32</v>
      </c>
      <c r="C72" t="s">
        <v>31</v>
      </c>
      <c r="D72">
        <v>2011</v>
      </c>
      <c r="E72" s="5">
        <f t="shared" ref="E72:E77" si="20">(S73-S72)/S72</f>
        <v>0.15659314952428091</v>
      </c>
      <c r="F72" s="5">
        <v>0.1376</v>
      </c>
      <c r="G72" s="5">
        <f t="shared" si="15"/>
        <v>0.34977810315391838</v>
      </c>
      <c r="H72" s="5">
        <f t="shared" si="19"/>
        <v>4.8129466993979172E-2</v>
      </c>
      <c r="I72" s="5">
        <f t="shared" si="16"/>
        <v>14.606688274889711</v>
      </c>
      <c r="J72" s="5">
        <f t="shared" si="17"/>
        <v>2.8376931909635507E-2</v>
      </c>
      <c r="K72" s="12">
        <f t="shared" si="18"/>
        <v>2.0074829619663396E-2</v>
      </c>
      <c r="L72" s="13">
        <v>27673231000000</v>
      </c>
      <c r="M72">
        <v>3</v>
      </c>
      <c r="N72" s="3">
        <v>9975712000000</v>
      </c>
      <c r="O72" s="3">
        <v>19989683000000</v>
      </c>
      <c r="P72" s="3">
        <v>5658053000000</v>
      </c>
      <c r="Q72" s="3">
        <v>83272140000000</v>
      </c>
      <c r="R72" s="3">
        <v>22514663000000</v>
      </c>
      <c r="S72" s="3">
        <v>232972784000000</v>
      </c>
      <c r="T72" s="3">
        <v>246964238000000</v>
      </c>
      <c r="U72" s="3">
        <v>4957765000000</v>
      </c>
      <c r="V72" s="3">
        <v>11472385000000</v>
      </c>
      <c r="W72" s="3">
        <v>404285602000000</v>
      </c>
    </row>
    <row r="73" spans="1:23" x14ac:dyDescent="0.35">
      <c r="A73">
        <v>62</v>
      </c>
      <c r="B73" t="s">
        <v>32</v>
      </c>
      <c r="C73" t="s">
        <v>31</v>
      </c>
      <c r="D73">
        <v>2012</v>
      </c>
      <c r="E73" s="5">
        <f t="shared" si="20"/>
        <v>0.24726349019389623</v>
      </c>
      <c r="F73" s="5">
        <v>0.14960000000000001</v>
      </c>
      <c r="G73" s="5">
        <f t="shared" si="15"/>
        <v>0.33329147826494665</v>
      </c>
      <c r="H73" s="5">
        <f t="shared" si="19"/>
        <v>4.9860405148436024E-2</v>
      </c>
      <c r="I73" s="5">
        <f t="shared" si="16"/>
        <v>14.67200478327559</v>
      </c>
      <c r="J73" s="5">
        <f t="shared" si="17"/>
        <v>3.2108999766000922E-2</v>
      </c>
      <c r="K73" s="12">
        <f t="shared" si="18"/>
        <v>1.7554618643136476E-2</v>
      </c>
      <c r="L73" s="13">
        <v>38215079000000</v>
      </c>
      <c r="M73">
        <v>4</v>
      </c>
      <c r="N73" s="3">
        <v>10525973000000</v>
      </c>
      <c r="O73" s="3">
        <v>33040418000000</v>
      </c>
      <c r="P73" s="3">
        <v>5533164000000</v>
      </c>
      <c r="Q73" s="3">
        <v>73596356000000</v>
      </c>
      <c r="R73" s="3">
        <v>33917516000000</v>
      </c>
      <c r="S73" s="3">
        <v>269454726000000</v>
      </c>
      <c r="T73" s="3">
        <v>285406257000000</v>
      </c>
      <c r="U73" s="3">
        <v>5010198000000</v>
      </c>
      <c r="V73" s="3">
        <v>15087996000000</v>
      </c>
      <c r="W73" s="3">
        <v>469899284000000</v>
      </c>
    </row>
    <row r="74" spans="1:23" x14ac:dyDescent="0.35">
      <c r="A74">
        <v>63</v>
      </c>
      <c r="B74" t="s">
        <v>32</v>
      </c>
      <c r="C74" t="s">
        <v>31</v>
      </c>
      <c r="D74">
        <v>2013</v>
      </c>
      <c r="E74" s="5">
        <f t="shared" si="20"/>
        <v>0.24715374454236547</v>
      </c>
      <c r="F74" s="5">
        <v>0.16950000000000001</v>
      </c>
      <c r="G74" s="5">
        <f t="shared" si="15"/>
        <v>0.30587723521951077</v>
      </c>
      <c r="H74" s="5">
        <f t="shared" si="19"/>
        <v>5.1846191369707077E-2</v>
      </c>
      <c r="I74" s="5">
        <f t="shared" si="16"/>
        <v>14.741416973362439</v>
      </c>
      <c r="J74" s="5">
        <f t="shared" si="17"/>
        <v>3.3894672619253288E-2</v>
      </c>
      <c r="K74" s="12">
        <f t="shared" si="18"/>
        <v>1.4424270354036593E-2</v>
      </c>
      <c r="L74" s="13">
        <v>51593002000000</v>
      </c>
      <c r="M74">
        <v>4</v>
      </c>
      <c r="N74" s="3">
        <v>13895464000000</v>
      </c>
      <c r="O74" s="3">
        <v>42524126000000</v>
      </c>
      <c r="P74" s="3">
        <v>4841975000000</v>
      </c>
      <c r="Q74" s="3">
        <v>66242928000000</v>
      </c>
      <c r="R74" s="3">
        <v>41136880000000</v>
      </c>
      <c r="S74" s="3">
        <v>336081042000000</v>
      </c>
      <c r="T74" s="3">
        <v>350758262000000</v>
      </c>
      <c r="U74" s="3">
        <v>5059432000000</v>
      </c>
      <c r="V74" s="3">
        <v>18687380000000</v>
      </c>
      <c r="W74" s="3">
        <v>551336790000000</v>
      </c>
    </row>
    <row r="75" spans="1:23" x14ac:dyDescent="0.35">
      <c r="A75">
        <v>64</v>
      </c>
      <c r="B75" t="s">
        <v>32</v>
      </c>
      <c r="C75" t="s">
        <v>31</v>
      </c>
      <c r="D75">
        <v>2014</v>
      </c>
      <c r="E75" s="5">
        <f t="shared" si="20"/>
        <v>0.14330709347103088</v>
      </c>
      <c r="F75" s="5">
        <v>0.1699</v>
      </c>
      <c r="G75" s="5">
        <f t="shared" si="15"/>
        <v>0.23684124054190517</v>
      </c>
      <c r="H75" s="5">
        <f t="shared" si="19"/>
        <v>4.023932676806969E-2</v>
      </c>
      <c r="I75" s="5">
        <f t="shared" si="16"/>
        <v>14.796701221624753</v>
      </c>
      <c r="J75" s="5">
        <f t="shared" si="17"/>
        <v>3.4102383047090623E-2</v>
      </c>
      <c r="K75" s="12">
        <f t="shared" si="18"/>
        <v>1.267341082113152E-2</v>
      </c>
      <c r="L75" s="13">
        <v>65964040000000</v>
      </c>
      <c r="M75">
        <v>4</v>
      </c>
      <c r="N75" s="3">
        <v>19171778000000</v>
      </c>
      <c r="O75" s="3">
        <v>40718495000000</v>
      </c>
      <c r="P75" s="3">
        <v>9435120000000</v>
      </c>
      <c r="Q75" s="3">
        <v>36306883000000</v>
      </c>
      <c r="R75" s="3">
        <v>42673665000000</v>
      </c>
      <c r="S75" s="3">
        <v>419144730000000</v>
      </c>
      <c r="T75" s="3">
        <v>434316466000000</v>
      </c>
      <c r="U75" s="3">
        <v>5504271000000</v>
      </c>
      <c r="V75" s="3">
        <v>21354330000000</v>
      </c>
      <c r="W75" s="3">
        <v>626182926000000</v>
      </c>
    </row>
    <row r="76" spans="1:23" x14ac:dyDescent="0.35">
      <c r="A76">
        <v>65</v>
      </c>
      <c r="B76" t="s">
        <v>32</v>
      </c>
      <c r="C76" t="s">
        <v>31</v>
      </c>
      <c r="D76">
        <v>2015</v>
      </c>
      <c r="E76" s="5">
        <f t="shared" si="20"/>
        <v>0.14212359832375601</v>
      </c>
      <c r="F76" s="5">
        <v>0.18310000000000001</v>
      </c>
      <c r="G76" s="5">
        <f t="shared" si="15"/>
        <v>0.28734521508781724</v>
      </c>
      <c r="H76" s="5">
        <f t="shared" si="19"/>
        <v>5.2612908882579343E-2</v>
      </c>
      <c r="I76" s="5">
        <f t="shared" si="16"/>
        <v>14.904150010828685</v>
      </c>
      <c r="J76" s="5">
        <f t="shared" si="17"/>
        <v>3.0243398151877147E-2</v>
      </c>
      <c r="K76" s="12">
        <f t="shared" si="18"/>
        <v>1.2562668289146435E-2</v>
      </c>
      <c r="L76" s="13">
        <v>82108763000000</v>
      </c>
      <c r="M76">
        <v>4</v>
      </c>
      <c r="N76" s="3">
        <v>22469167000000</v>
      </c>
      <c r="O76" s="3">
        <v>51184429000000</v>
      </c>
      <c r="P76" s="3">
        <v>10580440000000</v>
      </c>
      <c r="Q76" s="3">
        <v>62035442000000</v>
      </c>
      <c r="R76" s="3">
        <v>84168460000000</v>
      </c>
      <c r="S76" s="3">
        <v>479211143000000</v>
      </c>
      <c r="T76" s="3">
        <v>495097288000000</v>
      </c>
      <c r="U76" s="3">
        <v>6219743000000</v>
      </c>
      <c r="V76" s="3">
        <v>24253845000000</v>
      </c>
      <c r="W76" s="3">
        <v>801955021000000</v>
      </c>
    </row>
    <row r="77" spans="1:23" x14ac:dyDescent="0.35">
      <c r="A77">
        <v>66</v>
      </c>
      <c r="B77" t="s">
        <v>32</v>
      </c>
      <c r="C77" t="s">
        <v>31</v>
      </c>
      <c r="D77">
        <v>2016</v>
      </c>
      <c r="E77" s="5">
        <f t="shared" si="20"/>
        <v>0.13514679952584452</v>
      </c>
      <c r="F77" s="5">
        <v>0.2059</v>
      </c>
      <c r="G77" s="5">
        <f t="shared" si="15"/>
        <v>0.31184600490427933</v>
      </c>
      <c r="H77" s="5">
        <f t="shared" si="19"/>
        <v>6.4209092409791113E-2</v>
      </c>
      <c r="I77" s="5">
        <f t="shared" si="16"/>
        <v>14.943705335969023</v>
      </c>
      <c r="J77" s="5">
        <f t="shared" si="17"/>
        <v>2.8927626202526594E-2</v>
      </c>
      <c r="K77" s="12">
        <f t="shared" si="18"/>
        <v>1.1690107197283035E-2</v>
      </c>
      <c r="L77" s="13">
        <v>89992393000000</v>
      </c>
      <c r="M77">
        <v>4</v>
      </c>
      <c r="N77" s="3">
        <v>28771635000000</v>
      </c>
      <c r="O77" s="3">
        <v>61717798000000</v>
      </c>
      <c r="P77" s="3">
        <v>8736092000000</v>
      </c>
      <c r="Q77" s="3">
        <v>49834664000000</v>
      </c>
      <c r="R77" s="3">
        <v>124873547000000</v>
      </c>
      <c r="S77" s="3">
        <v>547318355000000</v>
      </c>
      <c r="T77" s="3">
        <v>564480538000000</v>
      </c>
      <c r="U77" s="3">
        <v>6598838000000</v>
      </c>
      <c r="V77" s="3">
        <v>25410788000000</v>
      </c>
      <c r="W77" s="3">
        <v>878426312000000</v>
      </c>
    </row>
    <row r="78" spans="1:23" x14ac:dyDescent="0.35">
      <c r="B78" t="s">
        <v>32</v>
      </c>
      <c r="C78" t="s">
        <v>31</v>
      </c>
      <c r="F78" s="5">
        <v>0.2291</v>
      </c>
      <c r="G78" s="5">
        <f t="shared" si="15"/>
        <v>0.30040121500161654</v>
      </c>
      <c r="H78" s="5">
        <f t="shared" si="19"/>
        <v>6.8821918356870349E-2</v>
      </c>
      <c r="I78" s="5">
        <f t="shared" si="16"/>
        <v>15.001579876974604</v>
      </c>
      <c r="J78" s="5">
        <f t="shared" si="17"/>
        <v>2.6132752118726957E-2</v>
      </c>
      <c r="K78" s="12">
        <f t="shared" si="18"/>
        <v>1.0552738606430538E-2</v>
      </c>
      <c r="L78" s="13">
        <v>136670139000000</v>
      </c>
      <c r="M78">
        <v>4</v>
      </c>
      <c r="N78" s="3">
        <v>25212024000000</v>
      </c>
      <c r="O78" s="3">
        <v>55635946000000</v>
      </c>
      <c r="P78" s="3">
        <v>11022715000000</v>
      </c>
      <c r="Q78" s="3">
        <v>78142754000000</v>
      </c>
      <c r="R78" s="3">
        <v>131482566000000</v>
      </c>
      <c r="S78" s="3">
        <v>621286679000000</v>
      </c>
      <c r="T78" s="3">
        <v>643470975000000</v>
      </c>
      <c r="U78" s="3">
        <v>6790381000000</v>
      </c>
      <c r="V78" s="3">
        <v>26227991000000</v>
      </c>
      <c r="W78" s="3">
        <v>1003644426000000</v>
      </c>
    </row>
    <row r="79" spans="1:23" x14ac:dyDescent="0.35">
      <c r="A79">
        <v>67</v>
      </c>
      <c r="B79" t="s">
        <v>33</v>
      </c>
      <c r="C79" t="s">
        <v>34</v>
      </c>
      <c r="D79">
        <v>2011</v>
      </c>
      <c r="E79" s="5">
        <f t="shared" ref="E79:E84" si="21">(S80-S79)/S79</f>
        <v>0.22000524784368505</v>
      </c>
      <c r="F79" s="6">
        <v>0.16739999999999999</v>
      </c>
      <c r="G79" s="5">
        <f t="shared" si="15"/>
        <v>0.10840011073101288</v>
      </c>
      <c r="H79" s="5">
        <f t="shared" si="19"/>
        <v>1.8146178536371557E-2</v>
      </c>
      <c r="I79" s="5">
        <f t="shared" si="16"/>
        <v>13.834964274286133</v>
      </c>
      <c r="J79" s="5">
        <f t="shared" si="17"/>
        <v>1.3393738111795828E-2</v>
      </c>
      <c r="K79" s="12">
        <f t="shared" si="18"/>
        <v>3.1682022351021251E-2</v>
      </c>
      <c r="L79" s="13">
        <v>5653536000000</v>
      </c>
      <c r="M79">
        <v>3</v>
      </c>
      <c r="N79" s="3">
        <v>362769000000</v>
      </c>
      <c r="O79" s="3">
        <v>4126152000000</v>
      </c>
      <c r="P79" s="3">
        <v>151387000000</v>
      </c>
      <c r="Q79" s="3">
        <v>2371810000000</v>
      </c>
      <c r="R79" s="3">
        <v>400882000000</v>
      </c>
      <c r="S79" s="3">
        <v>47977801000000</v>
      </c>
      <c r="T79" s="3">
        <v>48702920000000</v>
      </c>
      <c r="U79" s="3">
        <v>1543007000000</v>
      </c>
      <c r="V79" s="3">
        <v>915938000000</v>
      </c>
      <c r="W79" s="3">
        <v>68385539000000</v>
      </c>
    </row>
    <row r="80" spans="1:23" x14ac:dyDescent="0.35">
      <c r="A80">
        <v>68</v>
      </c>
      <c r="B80" t="s">
        <v>33</v>
      </c>
      <c r="C80" t="s">
        <v>34</v>
      </c>
      <c r="D80">
        <v>2012</v>
      </c>
      <c r="E80" s="5">
        <f t="shared" si="21"/>
        <v>0.2748633514102064</v>
      </c>
      <c r="F80" s="6">
        <v>0.15029999999999999</v>
      </c>
      <c r="G80" s="5">
        <f t="shared" si="15"/>
        <v>0.1791672306441931</v>
      </c>
      <c r="H80" s="5">
        <f t="shared" si="19"/>
        <v>2.692883476582222E-2</v>
      </c>
      <c r="I80" s="5">
        <f t="shared" si="16"/>
        <v>13.949982287686728</v>
      </c>
      <c r="J80" s="5">
        <f t="shared" si="17"/>
        <v>1.2552094776635108E-2</v>
      </c>
      <c r="K80" s="12">
        <f t="shared" si="18"/>
        <v>2.6970096408768813E-2</v>
      </c>
      <c r="L80" s="13">
        <v>6584012000000</v>
      </c>
      <c r="M80">
        <v>3</v>
      </c>
      <c r="N80" s="3">
        <v>512399000000</v>
      </c>
      <c r="O80" s="3">
        <v>5261418000000</v>
      </c>
      <c r="P80" s="3">
        <v>208252000000</v>
      </c>
      <c r="Q80" s="3">
        <v>9777564000000</v>
      </c>
      <c r="R80" s="3">
        <v>208012000000</v>
      </c>
      <c r="S80" s="3">
        <v>58533169000000</v>
      </c>
      <c r="T80" s="3">
        <v>59337756000000</v>
      </c>
      <c r="U80" s="3">
        <v>1600345000000</v>
      </c>
      <c r="V80" s="3">
        <v>1118661000000</v>
      </c>
      <c r="W80" s="3">
        <v>89121459000000</v>
      </c>
    </row>
    <row r="81" spans="1:23" x14ac:dyDescent="0.35">
      <c r="A81">
        <v>69</v>
      </c>
      <c r="B81" t="s">
        <v>33</v>
      </c>
      <c r="C81" t="s">
        <v>34</v>
      </c>
      <c r="D81">
        <v>2013</v>
      </c>
      <c r="E81" s="5">
        <f t="shared" si="21"/>
        <v>0.22455980419231958</v>
      </c>
      <c r="F81" s="6">
        <v>0.1769</v>
      </c>
      <c r="G81" s="5">
        <f t="shared" si="15"/>
        <v>0.18163275666477519</v>
      </c>
      <c r="H81" s="5">
        <f t="shared" si="19"/>
        <v>3.2130834653998727E-2</v>
      </c>
      <c r="I81" s="5">
        <f t="shared" si="16"/>
        <v>14.048242063739698</v>
      </c>
      <c r="J81" s="5">
        <f t="shared" si="17"/>
        <v>1.2205630186323688E-2</v>
      </c>
      <c r="K81" s="12">
        <f t="shared" si="18"/>
        <v>4.2215823337018267E-2</v>
      </c>
      <c r="L81" s="13">
        <v>9038283000000</v>
      </c>
      <c r="M81">
        <v>3</v>
      </c>
      <c r="N81" s="3">
        <v>694941000000</v>
      </c>
      <c r="O81" s="3">
        <v>7297835000000</v>
      </c>
      <c r="P81" s="3">
        <v>161993000000</v>
      </c>
      <c r="Q81" s="3">
        <v>11466296000000</v>
      </c>
      <c r="R81" s="3">
        <v>676140000000</v>
      </c>
      <c r="S81" s="3">
        <v>74621792000000</v>
      </c>
      <c r="T81" s="3">
        <v>75410705000000</v>
      </c>
      <c r="U81" s="3">
        <v>3183525000000</v>
      </c>
      <c r="V81" s="3">
        <v>1363962000000</v>
      </c>
      <c r="W81" s="3">
        <v>111748593000000</v>
      </c>
    </row>
    <row r="82" spans="1:23" x14ac:dyDescent="0.35">
      <c r="A82">
        <v>70</v>
      </c>
      <c r="B82" t="s">
        <v>33</v>
      </c>
      <c r="C82" t="s">
        <v>34</v>
      </c>
      <c r="D82">
        <v>2014</v>
      </c>
      <c r="E82" s="5">
        <f t="shared" si="21"/>
        <v>0.1480322683432414</v>
      </c>
      <c r="F82" s="6">
        <v>0.15620000000000001</v>
      </c>
      <c r="G82" s="5">
        <f t="shared" si="15"/>
        <v>0.1521474657300888</v>
      </c>
      <c r="H82" s="5">
        <f t="shared" si="19"/>
        <v>2.3765434147039872E-2</v>
      </c>
      <c r="I82" s="5">
        <f t="shared" si="16"/>
        <v>14.117833624592151</v>
      </c>
      <c r="J82" s="5">
        <f t="shared" si="17"/>
        <v>1.1909462648127735E-2</v>
      </c>
      <c r="K82" s="12">
        <f t="shared" si="18"/>
        <v>4.2992593664420486E-2</v>
      </c>
      <c r="L82" s="13">
        <v>9878541000000</v>
      </c>
      <c r="M82">
        <v>3</v>
      </c>
      <c r="N82" s="3">
        <v>924451000000</v>
      </c>
      <c r="O82" s="3">
        <v>9858758000000</v>
      </c>
      <c r="P82" s="3">
        <v>400215000000</v>
      </c>
      <c r="Q82" s="3">
        <v>4839268000000</v>
      </c>
      <c r="R82" s="3">
        <v>3934450000000</v>
      </c>
      <c r="S82" s="3">
        <v>91378847000000</v>
      </c>
      <c r="T82" s="3">
        <v>92386308000000</v>
      </c>
      <c r="U82" s="3">
        <v>3971927000000</v>
      </c>
      <c r="V82" s="3">
        <v>1562161000000</v>
      </c>
      <c r="W82" s="3">
        <v>131169730000000</v>
      </c>
    </row>
    <row r="83" spans="1:23" x14ac:dyDescent="0.35">
      <c r="A83">
        <v>71</v>
      </c>
      <c r="B83" t="s">
        <v>33</v>
      </c>
      <c r="C83" t="s">
        <v>34</v>
      </c>
      <c r="D83">
        <v>2015</v>
      </c>
      <c r="E83" s="5">
        <f t="shared" si="21"/>
        <v>0.21758833979396672</v>
      </c>
      <c r="F83" s="6">
        <v>0.1464</v>
      </c>
      <c r="G83" s="5">
        <f t="shared" si="15"/>
        <v>0.12363472375604682</v>
      </c>
      <c r="H83" s="5">
        <f t="shared" si="19"/>
        <v>1.8100123557885255E-2</v>
      </c>
      <c r="I83" s="5">
        <f t="shared" si="16"/>
        <v>14.160096087751423</v>
      </c>
      <c r="J83" s="5">
        <f t="shared" si="17"/>
        <v>7.7163035423295579E-3</v>
      </c>
      <c r="K83" s="12">
        <f t="shared" si="18"/>
        <v>4.1888204655713322E-2</v>
      </c>
      <c r="L83" s="13">
        <v>10735782000000</v>
      </c>
      <c r="M83">
        <v>3</v>
      </c>
      <c r="N83" s="3">
        <v>920482000000</v>
      </c>
      <c r="O83" s="3">
        <v>9371509000000</v>
      </c>
      <c r="P83" s="3">
        <v>1093393000000</v>
      </c>
      <c r="Q83" s="3">
        <v>1496455000000</v>
      </c>
      <c r="R83" s="3">
        <v>4992770000000</v>
      </c>
      <c r="S83" s="3">
        <v>104905865000000</v>
      </c>
      <c r="T83" s="3">
        <v>106271277000000</v>
      </c>
      <c r="U83" s="3">
        <v>4451513000000</v>
      </c>
      <c r="V83" s="3">
        <v>1115592000000</v>
      </c>
      <c r="W83" s="3">
        <v>144575961000000</v>
      </c>
    </row>
    <row r="84" spans="1:23" x14ac:dyDescent="0.35">
      <c r="A84">
        <v>72</v>
      </c>
      <c r="B84" t="s">
        <v>33</v>
      </c>
      <c r="C84" t="s">
        <v>34</v>
      </c>
      <c r="D84">
        <v>2016</v>
      </c>
      <c r="E84" s="5">
        <f t="shared" si="21"/>
        <v>0.1760700073665083</v>
      </c>
      <c r="F84" s="6">
        <v>0.16969999999999999</v>
      </c>
      <c r="G84" s="5">
        <f t="shared" si="15"/>
        <v>0.12605647252188948</v>
      </c>
      <c r="H84" s="5">
        <f t="shared" si="19"/>
        <v>2.1391783386964642E-2</v>
      </c>
      <c r="I84" s="5">
        <f t="shared" si="16"/>
        <v>14.235042350943747</v>
      </c>
      <c r="J84" s="5">
        <f t="shared" si="17"/>
        <v>1.0773138593316644E-2</v>
      </c>
      <c r="K84" s="12">
        <f t="shared" si="18"/>
        <v>3.5752531480756786E-2</v>
      </c>
      <c r="L84" s="13">
        <v>12171623000000</v>
      </c>
      <c r="M84">
        <v>3</v>
      </c>
      <c r="N84" s="3">
        <v>1181219000000</v>
      </c>
      <c r="O84" s="3">
        <v>10986351000000</v>
      </c>
      <c r="P84" s="3">
        <v>201361000000</v>
      </c>
      <c r="Q84" s="3">
        <v>7839477000000</v>
      </c>
      <c r="R84" s="3">
        <v>1449051000000</v>
      </c>
      <c r="S84" s="3">
        <v>127732158000000</v>
      </c>
      <c r="T84" s="3">
        <v>127732158000000</v>
      </c>
      <c r="U84" s="3">
        <v>4566748000000</v>
      </c>
      <c r="V84" s="3">
        <v>1850907000000</v>
      </c>
      <c r="W84" s="3">
        <v>171807592000000</v>
      </c>
    </row>
    <row r="85" spans="1:23" x14ac:dyDescent="0.35">
      <c r="B85" t="s">
        <v>33</v>
      </c>
      <c r="C85" t="s">
        <v>34</v>
      </c>
      <c r="F85" s="6">
        <v>0.2034</v>
      </c>
      <c r="G85" s="5">
        <f t="shared" si="15"/>
        <v>0.1563266413261496</v>
      </c>
      <c r="H85" s="5">
        <f t="shared" si="19"/>
        <v>3.1796838845738827E-2</v>
      </c>
      <c r="I85" s="5">
        <f t="shared" si="16"/>
        <v>14.330755552379557</v>
      </c>
      <c r="J85" s="5">
        <f t="shared" si="17"/>
        <v>1.2228246715988491E-2</v>
      </c>
      <c r="K85" s="12">
        <f t="shared" si="18"/>
        <v>3.0175568205873495E-2</v>
      </c>
      <c r="L85" s="13">
        <v>16443159000000</v>
      </c>
      <c r="M85">
        <v>3</v>
      </c>
      <c r="N85" s="3">
        <v>1006682000000</v>
      </c>
      <c r="O85" s="3">
        <v>10697378000000</v>
      </c>
      <c r="P85" s="3">
        <v>321306000000</v>
      </c>
      <c r="Q85" s="3">
        <v>17581350000000</v>
      </c>
      <c r="R85" s="3">
        <v>3873523000000</v>
      </c>
      <c r="S85" s="3">
        <v>150221960000000</v>
      </c>
      <c r="T85" s="3">
        <v>150221960000000</v>
      </c>
      <c r="U85" s="3">
        <v>4533033000000</v>
      </c>
      <c r="V85" s="3">
        <v>2618905000000</v>
      </c>
      <c r="W85" s="3">
        <v>214168479000000</v>
      </c>
    </row>
    <row r="86" spans="1:23" x14ac:dyDescent="0.35">
      <c r="A86">
        <v>73</v>
      </c>
      <c r="B86" t="s">
        <v>36</v>
      </c>
      <c r="C86" t="s">
        <v>35</v>
      </c>
      <c r="D86">
        <v>2011</v>
      </c>
      <c r="E86" s="5">
        <f t="shared" ref="E86:E91" si="22">(S87-S86)/S86</f>
        <v>0.82344238984898266</v>
      </c>
      <c r="F86" s="6">
        <v>0.1116</v>
      </c>
      <c r="G86" s="5">
        <f t="shared" si="15"/>
        <v>0.44101022581284705</v>
      </c>
      <c r="H86" s="5">
        <f t="shared" si="19"/>
        <v>4.9216741200713732E-2</v>
      </c>
      <c r="I86" s="5">
        <f t="shared" si="16"/>
        <v>13.032775288145935</v>
      </c>
      <c r="J86" s="5">
        <f t="shared" si="17"/>
        <v>2.0211916186799451E-2</v>
      </c>
      <c r="K86" s="12">
        <f t="shared" si="18"/>
        <v>0.15043046473639157</v>
      </c>
      <c r="L86" s="13">
        <v>618612000000</v>
      </c>
      <c r="M86">
        <v>1</v>
      </c>
      <c r="N86" s="3">
        <v>173192000000</v>
      </c>
      <c r="O86" s="3">
        <v>610956000000</v>
      </c>
      <c r="P86" s="3">
        <v>327085000000</v>
      </c>
      <c r="Q86" s="3">
        <v>2074343000000</v>
      </c>
      <c r="R86" s="3">
        <v>1570228000000</v>
      </c>
      <c r="S86" s="3">
        <v>5012936000000</v>
      </c>
      <c r="T86" s="3">
        <v>6307253000000</v>
      </c>
      <c r="U86" s="3">
        <v>948803000000</v>
      </c>
      <c r="V86" s="3">
        <v>217963000000</v>
      </c>
      <c r="W86" s="3">
        <v>10783886000000</v>
      </c>
    </row>
    <row r="87" spans="1:23" x14ac:dyDescent="0.35">
      <c r="A87">
        <v>74</v>
      </c>
      <c r="B87" t="s">
        <v>36</v>
      </c>
      <c r="C87" t="s">
        <v>35</v>
      </c>
      <c r="D87">
        <v>2012</v>
      </c>
      <c r="E87" s="5">
        <f t="shared" si="22"/>
        <v>0.1975261465079643</v>
      </c>
      <c r="F87" s="6">
        <v>9.4100000000000003E-2</v>
      </c>
      <c r="G87" s="5">
        <f t="shared" si="15"/>
        <v>0.26447776593298888</v>
      </c>
      <c r="H87" s="5">
        <f t="shared" si="19"/>
        <v>2.4887357774294256E-2</v>
      </c>
      <c r="I87" s="5">
        <f t="shared" si="16"/>
        <v>13.118172035837997</v>
      </c>
      <c r="J87" s="5">
        <f t="shared" si="17"/>
        <v>1.9840106015007925E-2</v>
      </c>
      <c r="K87" s="12">
        <f t="shared" si="18"/>
        <v>6.0305998632396468E-2</v>
      </c>
      <c r="L87" s="13">
        <v>785349000000</v>
      </c>
      <c r="M87">
        <v>1</v>
      </c>
      <c r="N87" s="3">
        <v>140997000000</v>
      </c>
      <c r="O87" s="3">
        <v>984119000000</v>
      </c>
      <c r="P87" s="3">
        <v>502235000000</v>
      </c>
      <c r="Q87" s="3">
        <v>1245654000000</v>
      </c>
      <c r="R87" s="3">
        <v>598847000000</v>
      </c>
      <c r="S87" s="3">
        <v>9140800000000</v>
      </c>
      <c r="T87" s="3">
        <v>9403310000000</v>
      </c>
      <c r="U87" s="3">
        <v>567076000000</v>
      </c>
      <c r="V87" s="3">
        <v>260445000000</v>
      </c>
      <c r="W87" s="3">
        <v>13127198000000</v>
      </c>
    </row>
    <row r="88" spans="1:23" x14ac:dyDescent="0.35">
      <c r="A88">
        <v>75</v>
      </c>
      <c r="B88" t="s">
        <v>36</v>
      </c>
      <c r="C88" t="s">
        <v>35</v>
      </c>
      <c r="D88">
        <v>2013</v>
      </c>
      <c r="E88" s="5">
        <f t="shared" si="22"/>
        <v>-7.4730958190892358E-2</v>
      </c>
      <c r="F88" s="6">
        <v>0.1021</v>
      </c>
      <c r="G88" s="5">
        <f t="shared" si="15"/>
        <v>0.23246691899674352</v>
      </c>
      <c r="H88" s="5">
        <f t="shared" si="19"/>
        <v>2.3734872429567511E-2</v>
      </c>
      <c r="I88" s="5">
        <f t="shared" si="16"/>
        <v>13.182987560224046</v>
      </c>
      <c r="J88" s="5">
        <f t="shared" si="17"/>
        <v>9.5534206455853837E-3</v>
      </c>
      <c r="K88" s="12">
        <f t="shared" si="18"/>
        <v>6.0305075775584069E-2</v>
      </c>
      <c r="L88" s="13">
        <v>957751000000</v>
      </c>
      <c r="M88">
        <v>1</v>
      </c>
      <c r="N88" s="3">
        <v>166298000000</v>
      </c>
      <c r="O88" s="3">
        <v>1012601000000</v>
      </c>
      <c r="P88" s="3">
        <v>271453000000</v>
      </c>
      <c r="Q88" s="3">
        <v>1532117000000</v>
      </c>
      <c r="R88" s="3">
        <v>560348000000</v>
      </c>
      <c r="S88" s="3">
        <v>10946347000000</v>
      </c>
      <c r="T88" s="3">
        <v>11148050000000</v>
      </c>
      <c r="U88" s="3">
        <v>672284000000</v>
      </c>
      <c r="V88" s="3">
        <v>145595000000</v>
      </c>
      <c r="W88" s="3">
        <v>15240091000000</v>
      </c>
    </row>
    <row r="89" spans="1:23" x14ac:dyDescent="0.35">
      <c r="A89">
        <v>76</v>
      </c>
      <c r="B89" t="s">
        <v>36</v>
      </c>
      <c r="C89" t="s">
        <v>35</v>
      </c>
      <c r="D89">
        <v>2014</v>
      </c>
      <c r="E89" s="5">
        <f t="shared" si="22"/>
        <v>-0.28569843199994943</v>
      </c>
      <c r="F89" s="6">
        <v>0.14030000000000001</v>
      </c>
      <c r="G89" s="5">
        <f t="shared" si="15"/>
        <v>0.25900374956418365</v>
      </c>
      <c r="H89" s="5">
        <f t="shared" si="19"/>
        <v>3.6338226063854971E-2</v>
      </c>
      <c r="I89" s="5">
        <f t="shared" si="16"/>
        <v>13.163641160366414</v>
      </c>
      <c r="J89" s="5">
        <f t="shared" si="17"/>
        <v>-7.7938918341223656E-2</v>
      </c>
      <c r="K89" s="12">
        <f t="shared" si="18"/>
        <v>0.12277117273053692</v>
      </c>
      <c r="L89" s="13">
        <v>1271786000000</v>
      </c>
      <c r="M89">
        <v>2</v>
      </c>
      <c r="N89" s="3">
        <v>246398000000</v>
      </c>
      <c r="O89" s="3">
        <v>2446981000000</v>
      </c>
      <c r="P89" s="3">
        <v>229488000000</v>
      </c>
      <c r="Q89" s="3">
        <v>157001000000</v>
      </c>
      <c r="R89" s="3">
        <v>695395000000</v>
      </c>
      <c r="S89" s="3">
        <v>10128316000000</v>
      </c>
      <c r="T89" s="3">
        <v>11131807000000</v>
      </c>
      <c r="U89" s="3">
        <v>1366665000000</v>
      </c>
      <c r="V89" s="3">
        <v>-1136045000000</v>
      </c>
      <c r="W89" s="3">
        <v>14576094000000</v>
      </c>
    </row>
    <row r="90" spans="1:23" x14ac:dyDescent="0.35">
      <c r="A90">
        <v>77</v>
      </c>
      <c r="B90" t="s">
        <v>36</v>
      </c>
      <c r="C90" t="s">
        <v>35</v>
      </c>
      <c r="D90">
        <v>2015</v>
      </c>
      <c r="E90" s="5">
        <f t="shared" si="22"/>
        <v>0.26841672988077414</v>
      </c>
      <c r="F90" s="6">
        <v>0.1358</v>
      </c>
      <c r="G90" s="5">
        <f t="shared" si="15"/>
        <v>0.37958918377441575</v>
      </c>
      <c r="H90" s="5">
        <f t="shared" si="19"/>
        <v>5.154821115656566E-2</v>
      </c>
      <c r="I90" s="5">
        <f t="shared" si="16"/>
        <v>13.10318846799434</v>
      </c>
      <c r="J90" s="5">
        <f t="shared" si="17"/>
        <v>-5.2200355132671676E-2</v>
      </c>
      <c r="K90" s="12">
        <f t="shared" si="18"/>
        <v>0.12239980051762413</v>
      </c>
      <c r="L90" s="13">
        <v>904945000000</v>
      </c>
      <c r="M90">
        <v>1</v>
      </c>
      <c r="N90" s="3">
        <v>221699000000</v>
      </c>
      <c r="O90" s="3">
        <v>1321263000000</v>
      </c>
      <c r="P90" s="3">
        <v>151026000000</v>
      </c>
      <c r="Q90" s="3">
        <v>1435819000000</v>
      </c>
      <c r="R90" s="3">
        <v>1684151000000</v>
      </c>
      <c r="S90" s="3">
        <v>7234672000000</v>
      </c>
      <c r="T90" s="3">
        <v>7844302000000</v>
      </c>
      <c r="U90" s="3">
        <v>960141000000</v>
      </c>
      <c r="V90" s="3">
        <v>-662006000000</v>
      </c>
      <c r="W90" s="3">
        <v>12682021000000</v>
      </c>
    </row>
    <row r="91" spans="1:23" x14ac:dyDescent="0.35">
      <c r="A91">
        <v>78</v>
      </c>
      <c r="B91" t="s">
        <v>36</v>
      </c>
      <c r="C91" t="s">
        <v>35</v>
      </c>
      <c r="D91">
        <v>2016</v>
      </c>
      <c r="E91" s="5">
        <f t="shared" si="22"/>
        <v>0.16580100274840984</v>
      </c>
      <c r="F91" s="6">
        <v>0.15490000000000001</v>
      </c>
      <c r="G91" s="5">
        <f t="shared" si="15"/>
        <v>0.2442328871165729</v>
      </c>
      <c r="H91" s="5">
        <f t="shared" si="19"/>
        <v>3.7831674214357146E-2</v>
      </c>
      <c r="I91" s="5">
        <f t="shared" si="16"/>
        <v>13.120030822354712</v>
      </c>
      <c r="J91" s="5">
        <f t="shared" si="17"/>
        <v>-5.127696333819623E-2</v>
      </c>
      <c r="K91" s="12">
        <f t="shared" si="18"/>
        <v>3.7142606115517077E-2</v>
      </c>
      <c r="L91" s="13">
        <v>1027898000000</v>
      </c>
      <c r="M91">
        <v>2</v>
      </c>
      <c r="N91" s="3">
        <v>212799000000</v>
      </c>
      <c r="O91" s="3">
        <v>880957000000</v>
      </c>
      <c r="P91" s="3">
        <v>423925000000</v>
      </c>
      <c r="Q91" s="3">
        <v>462095000000</v>
      </c>
      <c r="R91" s="3">
        <v>1240069000000</v>
      </c>
      <c r="S91" s="3">
        <v>9176579000000</v>
      </c>
      <c r="T91" s="3">
        <v>9367221000000</v>
      </c>
      <c r="U91" s="3">
        <v>347923000000</v>
      </c>
      <c r="V91" s="3">
        <v>-676010000000</v>
      </c>
      <c r="W91" s="3">
        <v>13183503000000</v>
      </c>
    </row>
    <row r="92" spans="1:23" x14ac:dyDescent="0.35">
      <c r="B92" t="s">
        <v>36</v>
      </c>
      <c r="C92" t="s">
        <v>35</v>
      </c>
      <c r="F92" s="6">
        <v>0.15279999999999999</v>
      </c>
      <c r="G92" s="5">
        <f t="shared" si="15"/>
        <v>0.26352662007059563</v>
      </c>
      <c r="H92" s="5">
        <f t="shared" si="19"/>
        <v>4.0266867546787009E-2</v>
      </c>
      <c r="I92" s="5">
        <f t="shared" si="16"/>
        <v>13.205888920985394</v>
      </c>
      <c r="J92" s="5">
        <f t="shared" si="17"/>
        <v>-4.473753156102938E-2</v>
      </c>
      <c r="K92" s="12">
        <f t="shared" si="18"/>
        <v>6.9788359289247176E-2</v>
      </c>
      <c r="L92" s="3">
        <v>1462701000000</v>
      </c>
      <c r="M92">
        <v>2</v>
      </c>
      <c r="N92" s="3">
        <v>127767000000</v>
      </c>
      <c r="O92" s="3">
        <v>1018931000000</v>
      </c>
      <c r="P92" s="3">
        <v>425076000000</v>
      </c>
      <c r="Q92" s="3">
        <v>319929000000</v>
      </c>
      <c r="R92" s="3">
        <v>2341932000000</v>
      </c>
      <c r="S92" s="3">
        <v>10698065000000</v>
      </c>
      <c r="T92" s="3">
        <v>11236874000000</v>
      </c>
      <c r="U92" s="3">
        <v>784203000000</v>
      </c>
      <c r="V92" s="3">
        <v>-718722000000</v>
      </c>
      <c r="W92" s="3">
        <v>16065303000000</v>
      </c>
    </row>
    <row r="93" spans="1:23" x14ac:dyDescent="0.35">
      <c r="A93">
        <v>79</v>
      </c>
      <c r="B93" t="s">
        <v>38</v>
      </c>
      <c r="C93" t="s">
        <v>37</v>
      </c>
      <c r="D93">
        <v>2011</v>
      </c>
      <c r="E93" s="5">
        <f t="shared" ref="E93:E98" si="23">(S94-S93)/S93</f>
        <v>0.16643582339298735</v>
      </c>
      <c r="F93" s="6">
        <v>0.13250000000000001</v>
      </c>
      <c r="G93" s="5">
        <f t="shared" si="15"/>
        <v>0.19503181292738433</v>
      </c>
      <c r="H93" s="5">
        <f t="shared" si="19"/>
        <v>2.5841715212878424E-2</v>
      </c>
      <c r="I93" s="5">
        <f t="shared" si="16"/>
        <v>14.056389773716493</v>
      </c>
      <c r="J93" s="5">
        <f t="shared" si="17"/>
        <v>2.5323595182447617E-2</v>
      </c>
      <c r="K93" s="12">
        <f t="shared" si="18"/>
        <v>3.2293694887245705E-2</v>
      </c>
      <c r="L93" s="3">
        <v>15552141000000</v>
      </c>
      <c r="M93">
        <v>3</v>
      </c>
      <c r="N93" s="3">
        <v>1942442000000</v>
      </c>
      <c r="O93" s="3">
        <v>5274888000000</v>
      </c>
      <c r="P93" s="3">
        <v>1377285000000</v>
      </c>
      <c r="Q93" s="3">
        <v>8374086000000</v>
      </c>
      <c r="R93" s="3">
        <v>5238572000000</v>
      </c>
      <c r="S93" s="3">
        <v>73268325000000</v>
      </c>
      <c r="T93" s="3">
        <v>75773522000000</v>
      </c>
      <c r="U93" s="3">
        <v>2447007000000</v>
      </c>
      <c r="V93" s="3">
        <v>2883468000000</v>
      </c>
      <c r="W93" s="3">
        <v>113864875000000</v>
      </c>
    </row>
    <row r="94" spans="1:23" x14ac:dyDescent="0.35">
      <c r="A94">
        <v>80</v>
      </c>
      <c r="B94" t="s">
        <v>38</v>
      </c>
      <c r="C94" t="s">
        <v>37</v>
      </c>
      <c r="D94">
        <v>2012</v>
      </c>
      <c r="E94" s="5">
        <f t="shared" si="23"/>
        <v>6.2779947097215946E-2</v>
      </c>
      <c r="F94" s="6">
        <v>0.16619999999999999</v>
      </c>
      <c r="G94" s="5">
        <f t="shared" si="15"/>
        <v>0.21863122145867223</v>
      </c>
      <c r="H94" s="5">
        <f t="shared" si="19"/>
        <v>3.6336509006431324E-2</v>
      </c>
      <c r="I94" s="5">
        <f t="shared" si="16"/>
        <v>14.104429461039386</v>
      </c>
      <c r="J94" s="5">
        <f t="shared" si="17"/>
        <v>1.9827175802171727E-2</v>
      </c>
      <c r="K94" s="12">
        <f t="shared" si="18"/>
        <v>2.6917675878538626E-2</v>
      </c>
      <c r="L94" s="3">
        <v>22141776000000</v>
      </c>
      <c r="M94">
        <v>3</v>
      </c>
      <c r="N94" s="3">
        <v>1777194000000</v>
      </c>
      <c r="O94" s="3">
        <v>6940363000000</v>
      </c>
      <c r="P94" s="3">
        <v>2214645000000</v>
      </c>
      <c r="Q94" s="3">
        <v>12038746000000</v>
      </c>
      <c r="R94" s="3">
        <v>4835252000000</v>
      </c>
      <c r="S94" s="3">
        <v>85462799000000</v>
      </c>
      <c r="T94" s="3">
        <v>87698136000000</v>
      </c>
      <c r="U94" s="3">
        <v>2360630000000</v>
      </c>
      <c r="V94" s="3">
        <v>2521682000000</v>
      </c>
      <c r="W94" s="3">
        <v>127183116000000</v>
      </c>
    </row>
    <row r="95" spans="1:23" x14ac:dyDescent="0.35">
      <c r="A95">
        <v>81</v>
      </c>
      <c r="B95" t="s">
        <v>38</v>
      </c>
      <c r="C95" t="s">
        <v>37</v>
      </c>
      <c r="D95">
        <v>2013</v>
      </c>
      <c r="E95" s="5">
        <f t="shared" si="23"/>
        <v>0.13916506214389551</v>
      </c>
      <c r="F95" s="6">
        <v>0.18379999999999999</v>
      </c>
      <c r="G95" s="5">
        <f t="shared" si="15"/>
        <v>0.18396372576067935</v>
      </c>
      <c r="H95" s="5">
        <f t="shared" si="19"/>
        <v>3.3812532794812861E-2</v>
      </c>
      <c r="I95" s="5">
        <f t="shared" si="16"/>
        <v>14.11552571114207</v>
      </c>
      <c r="J95" s="5">
        <f t="shared" si="17"/>
        <v>2.4889342188119626E-2</v>
      </c>
      <c r="K95" s="12">
        <f t="shared" si="18"/>
        <v>2.6058976500118087E-2</v>
      </c>
      <c r="L95" s="3">
        <v>24662658000000</v>
      </c>
      <c r="M95">
        <v>3</v>
      </c>
      <c r="N95" s="3">
        <v>2187968000000</v>
      </c>
      <c r="O95" s="3">
        <v>6898008000000</v>
      </c>
      <c r="P95" s="3">
        <v>3351406000000</v>
      </c>
      <c r="Q95" s="3">
        <v>4600748000000</v>
      </c>
      <c r="R95" s="3">
        <v>6964449000000</v>
      </c>
      <c r="S95" s="3">
        <v>90828149000000</v>
      </c>
      <c r="T95" s="3">
        <v>93075106000000</v>
      </c>
      <c r="U95" s="3">
        <v>2425442000000</v>
      </c>
      <c r="V95" s="3">
        <v>3247425000000</v>
      </c>
      <c r="W95" s="3">
        <v>130474521000000</v>
      </c>
    </row>
    <row r="96" spans="1:23" x14ac:dyDescent="0.35">
      <c r="A96">
        <v>82</v>
      </c>
      <c r="B96" t="s">
        <v>38</v>
      </c>
      <c r="C96" t="s">
        <v>37</v>
      </c>
      <c r="D96">
        <v>2014</v>
      </c>
      <c r="E96" s="5">
        <f t="shared" si="23"/>
        <v>3.1951413812395059E-2</v>
      </c>
      <c r="F96" s="6">
        <v>0.17480000000000001</v>
      </c>
      <c r="G96" s="5">
        <f t="shared" si="15"/>
        <v>0.19675472283484027</v>
      </c>
      <c r="H96" s="5">
        <f t="shared" si="19"/>
        <v>3.4392725551530084E-2</v>
      </c>
      <c r="I96" s="5">
        <f t="shared" si="16"/>
        <v>14.181903690713453</v>
      </c>
      <c r="J96" s="5">
        <f t="shared" si="17"/>
        <v>1.9495025547023467E-2</v>
      </c>
      <c r="K96" s="12">
        <f t="shared" si="18"/>
        <v>2.0167149488156344E-2</v>
      </c>
      <c r="L96" s="3">
        <v>27701698000000</v>
      </c>
      <c r="M96">
        <v>3</v>
      </c>
      <c r="N96" s="3">
        <v>2825982000000</v>
      </c>
      <c r="O96" s="3">
        <v>9261322000000</v>
      </c>
      <c r="P96" s="3">
        <v>5059410000000</v>
      </c>
      <c r="Q96" s="3">
        <v>5592125000000</v>
      </c>
      <c r="R96" s="3">
        <v>7172018000000</v>
      </c>
      <c r="S96" s="3">
        <v>103468254000000</v>
      </c>
      <c r="T96" s="3">
        <v>105780641000000</v>
      </c>
      <c r="U96" s="3">
        <v>2133294000000</v>
      </c>
      <c r="V96" s="3">
        <v>2963654000000</v>
      </c>
      <c r="W96" s="3">
        <v>152021037000000</v>
      </c>
    </row>
    <row r="97" spans="1:23" x14ac:dyDescent="0.35">
      <c r="A97">
        <v>83</v>
      </c>
      <c r="B97" t="s">
        <v>38</v>
      </c>
      <c r="C97" t="s">
        <v>37</v>
      </c>
      <c r="D97">
        <v>2015</v>
      </c>
      <c r="E97" s="5">
        <f t="shared" si="23"/>
        <v>-6.8285739896499914E-2</v>
      </c>
      <c r="F97" s="6">
        <v>0.1817</v>
      </c>
      <c r="G97" s="5">
        <f t="shared" si="15"/>
        <v>0.20320957430407754</v>
      </c>
      <c r="H97" s="5">
        <f t="shared" si="19"/>
        <v>3.6923179651050887E-2</v>
      </c>
      <c r="I97" s="5">
        <f t="shared" si="16"/>
        <v>14.21283975786902</v>
      </c>
      <c r="J97" s="5">
        <f t="shared" si="17"/>
        <v>2.6699551644938778E-2</v>
      </c>
      <c r="K97" s="12">
        <f t="shared" si="18"/>
        <v>2.44879109382568E-2</v>
      </c>
      <c r="L97" s="3">
        <v>29702743000000</v>
      </c>
      <c r="M97">
        <v>3</v>
      </c>
      <c r="N97" s="3">
        <v>2728140000000</v>
      </c>
      <c r="O97" s="3">
        <v>10268357000000</v>
      </c>
      <c r="P97" s="3">
        <v>4534101000000</v>
      </c>
      <c r="Q97" s="3">
        <v>7502300000000</v>
      </c>
      <c r="R97" s="3">
        <v>8140039000000</v>
      </c>
      <c r="S97" s="3">
        <v>106774211000000</v>
      </c>
      <c r="T97" s="3">
        <v>109575129000000</v>
      </c>
      <c r="U97" s="3">
        <v>2683266000000</v>
      </c>
      <c r="V97" s="3">
        <v>4358567000000</v>
      </c>
      <c r="W97" s="3">
        <v>163244951000000</v>
      </c>
    </row>
    <row r="98" spans="1:23" x14ac:dyDescent="0.35">
      <c r="A98">
        <v>84</v>
      </c>
      <c r="B98" t="s">
        <v>38</v>
      </c>
      <c r="C98" t="s">
        <v>37</v>
      </c>
      <c r="D98">
        <v>2016</v>
      </c>
      <c r="E98" s="5">
        <f t="shared" si="23"/>
        <v>-7.935561488335878E-2</v>
      </c>
      <c r="F98" s="6">
        <v>0.2084</v>
      </c>
      <c r="G98" s="5">
        <f t="shared" si="15"/>
        <v>0.23532721245713961</v>
      </c>
      <c r="H98" s="5">
        <f t="shared" si="19"/>
        <v>4.9042191076067894E-2</v>
      </c>
      <c r="I98" s="5">
        <f t="shared" si="16"/>
        <v>14.198272615682789</v>
      </c>
      <c r="J98" s="5">
        <f t="shared" si="17"/>
        <v>1.198174171691725E-2</v>
      </c>
      <c r="K98" s="12">
        <f t="shared" si="18"/>
        <v>3.2867850941864896E-2</v>
      </c>
      <c r="L98" s="3">
        <v>31228103000000</v>
      </c>
      <c r="M98">
        <v>4</v>
      </c>
      <c r="N98" s="3">
        <v>2569362000000</v>
      </c>
      <c r="O98" s="3">
        <v>9510978000000</v>
      </c>
      <c r="P98" s="3">
        <v>3569728000000</v>
      </c>
      <c r="Q98" s="3">
        <v>16104254000000</v>
      </c>
      <c r="R98" s="3">
        <v>5394476000000</v>
      </c>
      <c r="S98" s="3">
        <v>99483055000000</v>
      </c>
      <c r="T98" s="3">
        <v>102842988000000</v>
      </c>
      <c r="U98" s="3">
        <v>3380228000000</v>
      </c>
      <c r="V98" s="3">
        <v>1891440000000</v>
      </c>
      <c r="W98" s="3">
        <v>157860188000000</v>
      </c>
    </row>
    <row r="99" spans="1:23" x14ac:dyDescent="0.35">
      <c r="B99" t="s">
        <v>38</v>
      </c>
      <c r="C99" t="s">
        <v>37</v>
      </c>
      <c r="F99" s="6">
        <v>0.20930000000000001</v>
      </c>
      <c r="G99" s="5">
        <f t="shared" si="15"/>
        <v>0.2141089560778037</v>
      </c>
      <c r="H99" s="5">
        <f t="shared" si="19"/>
        <v>4.4813004507084316E-2</v>
      </c>
      <c r="I99" s="5">
        <f t="shared" si="16"/>
        <v>14.174452234912335</v>
      </c>
      <c r="J99" s="5">
        <f t="shared" si="17"/>
        <v>1.7863824215494196E-2</v>
      </c>
      <c r="K99" s="12">
        <f t="shared" si="18"/>
        <v>3.4690961512667727E-2</v>
      </c>
      <c r="L99" s="3">
        <v>32247623000000</v>
      </c>
      <c r="M99">
        <v>4</v>
      </c>
      <c r="N99" s="3">
        <v>2072613000000</v>
      </c>
      <c r="O99" s="3">
        <v>7352383000000</v>
      </c>
      <c r="P99" s="3">
        <v>1559444000000</v>
      </c>
      <c r="Q99" s="3">
        <v>4816189000000</v>
      </c>
      <c r="R99" s="3">
        <v>16194736000000</v>
      </c>
      <c r="S99" s="3">
        <v>91588516000000</v>
      </c>
      <c r="T99" s="3">
        <v>95215147000000</v>
      </c>
      <c r="U99" s="3">
        <v>3303105000000</v>
      </c>
      <c r="V99" s="3">
        <v>2669480000000</v>
      </c>
      <c r="W99" s="3">
        <v>149434968000000</v>
      </c>
    </row>
    <row r="100" spans="1:23" x14ac:dyDescent="0.35">
      <c r="A100">
        <v>85</v>
      </c>
      <c r="B100" t="s">
        <v>40</v>
      </c>
      <c r="C100" t="s">
        <v>39</v>
      </c>
      <c r="D100">
        <v>2011</v>
      </c>
      <c r="E100" s="5">
        <f t="shared" ref="E100:E105" si="24">(S101-S100)/S100</f>
        <v>9.3873213357689451</v>
      </c>
      <c r="F100" s="5">
        <v>0.39500000000000002</v>
      </c>
      <c r="G100" s="5">
        <f t="shared" si="15"/>
        <v>0.53637179804075508</v>
      </c>
      <c r="H100" s="5">
        <f t="shared" si="19"/>
        <v>0.21186686022609827</v>
      </c>
      <c r="I100" s="5">
        <f t="shared" si="16"/>
        <v>12.193575918670017</v>
      </c>
      <c r="J100" s="5">
        <f t="shared" si="17"/>
        <v>-5.6765337578492107E-2</v>
      </c>
      <c r="K100" s="12">
        <f t="shared" si="18"/>
        <v>0.50955771594008004</v>
      </c>
      <c r="L100" s="3">
        <v>386120000000</v>
      </c>
      <c r="M100">
        <v>1</v>
      </c>
      <c r="N100" s="3">
        <v>21540000000</v>
      </c>
      <c r="O100" s="3">
        <v>317396000000</v>
      </c>
      <c r="P100" s="3">
        <v>5040000000</v>
      </c>
      <c r="Q100" s="3">
        <v>248638000000</v>
      </c>
      <c r="R100" s="3">
        <v>244996000000</v>
      </c>
      <c r="S100" s="3">
        <v>321343000000</v>
      </c>
      <c r="T100" s="3">
        <v>612751000000</v>
      </c>
      <c r="U100" s="3">
        <v>312232000000</v>
      </c>
      <c r="V100" s="3">
        <v>-88646000000</v>
      </c>
      <c r="W100" s="3">
        <v>1561622000000</v>
      </c>
    </row>
    <row r="101" spans="1:23" x14ac:dyDescent="0.35">
      <c r="A101">
        <v>86</v>
      </c>
      <c r="B101" t="s">
        <v>40</v>
      </c>
      <c r="C101" t="s">
        <v>39</v>
      </c>
      <c r="D101">
        <v>2012</v>
      </c>
      <c r="E101" s="5">
        <f t="shared" si="24"/>
        <v>0.60529022350326989</v>
      </c>
      <c r="F101" s="6">
        <v>0.1202</v>
      </c>
      <c r="G101" s="5">
        <f t="shared" si="15"/>
        <v>0.30530136713610573</v>
      </c>
      <c r="H101" s="5">
        <f t="shared" si="19"/>
        <v>3.6697224329759907E-2</v>
      </c>
      <c r="I101" s="5">
        <f t="shared" si="16"/>
        <v>12.777647103898667</v>
      </c>
      <c r="J101" s="5">
        <f t="shared" si="17"/>
        <v>-2.4570672742159697E-2</v>
      </c>
      <c r="K101" s="12">
        <f t="shared" si="18"/>
        <v>9.1184119903126776E-2</v>
      </c>
      <c r="L101" s="3">
        <v>276665000000</v>
      </c>
      <c r="M101">
        <v>1</v>
      </c>
      <c r="N101" s="3">
        <v>85547000000</v>
      </c>
      <c r="O101" s="3">
        <v>464607000000</v>
      </c>
      <c r="P101" s="3">
        <v>9848000000</v>
      </c>
      <c r="Q101" s="3">
        <v>770321000000</v>
      </c>
      <c r="R101" s="3">
        <v>499360000000</v>
      </c>
      <c r="S101" s="3">
        <v>3337893000000</v>
      </c>
      <c r="T101" s="3">
        <v>3554336000000</v>
      </c>
      <c r="U101" s="3">
        <v>324099000000</v>
      </c>
      <c r="V101" s="3">
        <v>-147253000000</v>
      </c>
      <c r="W101" s="3">
        <v>5993039000000</v>
      </c>
    </row>
    <row r="102" spans="1:23" x14ac:dyDescent="0.35">
      <c r="A102">
        <v>87</v>
      </c>
      <c r="B102" t="s">
        <v>40</v>
      </c>
      <c r="C102" t="s">
        <v>39</v>
      </c>
      <c r="D102">
        <v>2013</v>
      </c>
      <c r="E102" s="5">
        <f t="shared" si="24"/>
        <v>0.22291135207949855</v>
      </c>
      <c r="F102" s="6">
        <v>0.13270000000000001</v>
      </c>
      <c r="G102" s="5">
        <f t="shared" si="15"/>
        <v>0.21198973621809783</v>
      </c>
      <c r="H102" s="5">
        <f t="shared" si="19"/>
        <v>2.8131037996141584E-2</v>
      </c>
      <c r="I102" s="5">
        <f t="shared" si="16"/>
        <v>12.885527328519796</v>
      </c>
      <c r="J102" s="5">
        <f t="shared" si="17"/>
        <v>6.0998800198569869E-3</v>
      </c>
      <c r="K102" s="12">
        <f t="shared" si="18"/>
        <v>9.953199513052792E-2</v>
      </c>
      <c r="L102" s="3">
        <v>613819000000</v>
      </c>
      <c r="M102">
        <v>1</v>
      </c>
      <c r="N102" s="3">
        <v>78101000000</v>
      </c>
      <c r="O102" s="3">
        <v>520795000000</v>
      </c>
      <c r="P102" s="3">
        <v>50142000000</v>
      </c>
      <c r="Q102" s="3">
        <v>776200000000</v>
      </c>
      <c r="R102" s="3">
        <v>203466000000</v>
      </c>
      <c r="S102" s="3">
        <v>5358287000000</v>
      </c>
      <c r="T102" s="3">
        <v>5654001000000</v>
      </c>
      <c r="U102" s="3">
        <v>562754000000</v>
      </c>
      <c r="V102" s="3">
        <v>46865000000</v>
      </c>
      <c r="W102" s="3">
        <v>7682938000000</v>
      </c>
    </row>
    <row r="103" spans="1:23" x14ac:dyDescent="0.35">
      <c r="A103">
        <v>88</v>
      </c>
      <c r="B103" t="s">
        <v>40</v>
      </c>
      <c r="C103" t="s">
        <v>39</v>
      </c>
      <c r="D103">
        <v>2014</v>
      </c>
      <c r="E103" s="5">
        <f t="shared" si="24"/>
        <v>-2.0388816230231463E-2</v>
      </c>
      <c r="F103" s="5">
        <v>0.1143</v>
      </c>
      <c r="G103" s="5">
        <f t="shared" si="15"/>
        <v>0.1811538972472222</v>
      </c>
      <c r="H103" s="5">
        <f t="shared" si="19"/>
        <v>2.0705890455357496E-2</v>
      </c>
      <c r="I103" s="5">
        <f t="shared" si="16"/>
        <v>12.954393231722312</v>
      </c>
      <c r="J103" s="5">
        <f t="shared" si="17"/>
        <v>1.0693177168280698E-2</v>
      </c>
      <c r="K103" s="12">
        <f t="shared" si="18"/>
        <v>6.7497302532489298E-2</v>
      </c>
      <c r="L103" s="3">
        <v>693124000000</v>
      </c>
      <c r="M103">
        <v>1</v>
      </c>
      <c r="N103" s="3">
        <v>44477000000</v>
      </c>
      <c r="O103" s="3">
        <v>596080000000</v>
      </c>
      <c r="P103" s="3">
        <v>6585000000</v>
      </c>
      <c r="Q103" s="3">
        <v>470225000000</v>
      </c>
      <c r="R103" s="3">
        <v>513584000000</v>
      </c>
      <c r="S103" s="3">
        <v>6552710000000</v>
      </c>
      <c r="T103" s="3">
        <v>6788775000000</v>
      </c>
      <c r="U103" s="3">
        <v>458224000000</v>
      </c>
      <c r="V103" s="3">
        <v>96272000000</v>
      </c>
      <c r="W103" s="3">
        <v>9003124000000</v>
      </c>
    </row>
    <row r="104" spans="1:23" x14ac:dyDescent="0.35">
      <c r="A104">
        <v>89</v>
      </c>
      <c r="B104" t="s">
        <v>40</v>
      </c>
      <c r="C104" t="s">
        <v>39</v>
      </c>
      <c r="D104">
        <v>2015</v>
      </c>
      <c r="E104" s="5">
        <f t="shared" si="24"/>
        <v>-0.3640667831106752</v>
      </c>
      <c r="F104" s="5">
        <v>0.10050000000000001</v>
      </c>
      <c r="G104" s="5">
        <f t="shared" si="15"/>
        <v>0.22145420312988234</v>
      </c>
      <c r="H104" s="5">
        <f t="shared" si="19"/>
        <v>2.2256147414553177E-2</v>
      </c>
      <c r="I104" s="5">
        <f t="shared" si="16"/>
        <v>12.956362762595852</v>
      </c>
      <c r="J104" s="5">
        <f t="shared" si="17"/>
        <v>-1.3176956419726304E-2</v>
      </c>
      <c r="K104" s="12">
        <f t="shared" si="18"/>
        <v>6.9382106892620768E-2</v>
      </c>
      <c r="L104" s="3">
        <v>646905000000</v>
      </c>
      <c r="M104">
        <v>1</v>
      </c>
      <c r="N104" s="3">
        <v>41812000000</v>
      </c>
      <c r="O104" s="3">
        <v>660836000000</v>
      </c>
      <c r="P104" s="3">
        <v>18783000000</v>
      </c>
      <c r="Q104" s="3">
        <v>656797000000</v>
      </c>
      <c r="R104" s="3">
        <v>624614000000</v>
      </c>
      <c r="S104" s="3">
        <v>6419108000000</v>
      </c>
      <c r="T104" s="3">
        <v>6578209000000</v>
      </c>
      <c r="U104" s="3">
        <v>456410000000</v>
      </c>
      <c r="V104" s="3">
        <v>-119173000000</v>
      </c>
      <c r="W104" s="3">
        <v>9044046000000</v>
      </c>
    </row>
    <row r="105" spans="1:23" x14ac:dyDescent="0.35">
      <c r="A105">
        <v>90</v>
      </c>
      <c r="B105" t="s">
        <v>40</v>
      </c>
      <c r="C105" t="s">
        <v>39</v>
      </c>
      <c r="D105">
        <v>2016</v>
      </c>
      <c r="E105" s="5">
        <f t="shared" si="24"/>
        <v>-0.23011623360779829</v>
      </c>
      <c r="F105" s="5">
        <v>8.0199999999999994E-2</v>
      </c>
      <c r="G105" s="5">
        <f t="shared" si="15"/>
        <v>0.20889729262670881</v>
      </c>
      <c r="H105" s="5">
        <f t="shared" si="19"/>
        <v>1.6753562868662045E-2</v>
      </c>
      <c r="I105" s="5">
        <f t="shared" si="16"/>
        <v>12.775769575218769</v>
      </c>
      <c r="J105" s="5">
        <f t="shared" si="17"/>
        <v>-5.5496677998641233E-2</v>
      </c>
      <c r="K105" s="12">
        <f t="shared" si="18"/>
        <v>5.9434630564854277E-2</v>
      </c>
      <c r="L105" s="3">
        <v>384155000000</v>
      </c>
      <c r="M105">
        <v>1</v>
      </c>
      <c r="N105" s="3">
        <v>31465000000</v>
      </c>
      <c r="O105" s="3">
        <v>396490000000</v>
      </c>
      <c r="P105" s="3">
        <v>17420000000</v>
      </c>
      <c r="Q105" s="3">
        <v>255983000000</v>
      </c>
      <c r="R105" s="3">
        <v>545171000000</v>
      </c>
      <c r="S105" s="3">
        <v>4082124000000</v>
      </c>
      <c r="T105" s="3">
        <v>4134677000000</v>
      </c>
      <c r="U105" s="3">
        <v>245743000000</v>
      </c>
      <c r="V105" s="3">
        <v>-331159000000</v>
      </c>
      <c r="W105" s="3">
        <v>5967186000000</v>
      </c>
    </row>
    <row r="106" spans="1:23" x14ac:dyDescent="0.35">
      <c r="B106" t="s">
        <v>40</v>
      </c>
      <c r="C106" t="s">
        <v>39</v>
      </c>
      <c r="F106" s="5">
        <v>0.13220000000000001</v>
      </c>
      <c r="G106" s="5">
        <f t="shared" si="15"/>
        <v>0.2573767975689521</v>
      </c>
      <c r="H106" s="5">
        <f t="shared" si="19"/>
        <v>3.4025212638615472E-2</v>
      </c>
      <c r="I106" s="5">
        <f t="shared" si="16"/>
        <v>12.72027493442752</v>
      </c>
      <c r="J106" s="5">
        <f t="shared" si="17"/>
        <v>-7.714574290503215E-2</v>
      </c>
      <c r="K106" s="12">
        <f t="shared" si="18"/>
        <v>5.7073659779806545E-2</v>
      </c>
      <c r="L106" s="3">
        <v>560632000000</v>
      </c>
      <c r="M106">
        <v>1</v>
      </c>
      <c r="N106" s="3">
        <v>45766000000</v>
      </c>
      <c r="O106" s="3">
        <v>249968000000</v>
      </c>
      <c r="P106" s="3">
        <v>21096000000</v>
      </c>
      <c r="Q106" s="3">
        <v>448644000000</v>
      </c>
      <c r="R106" s="3">
        <v>586114000000</v>
      </c>
      <c r="S106" s="3">
        <v>3142761000000</v>
      </c>
      <c r="T106" s="3">
        <v>3267672000000</v>
      </c>
      <c r="U106" s="3">
        <v>186498000000</v>
      </c>
      <c r="V106" s="3">
        <v>-405123000000</v>
      </c>
      <c r="W106" s="3">
        <v>5251398000000</v>
      </c>
    </row>
    <row r="107" spans="1:23" x14ac:dyDescent="0.35">
      <c r="A107">
        <v>91</v>
      </c>
      <c r="B107" t="s">
        <v>41</v>
      </c>
      <c r="C107" t="s">
        <v>42</v>
      </c>
      <c r="D107">
        <v>2011</v>
      </c>
      <c r="E107" s="5">
        <f t="shared" ref="E107:E112" si="25">(S108-S107)/S107</f>
        <v>0.27987302586358487</v>
      </c>
      <c r="F107" s="5">
        <v>0.15959999999999999</v>
      </c>
      <c r="G107" s="5">
        <f t="shared" si="15"/>
        <v>0.37961576917655915</v>
      </c>
      <c r="H107" s="5">
        <f t="shared" si="19"/>
        <v>6.0586676760578835E-2</v>
      </c>
      <c r="I107" s="5">
        <f t="shared" si="16"/>
        <v>12.176903155855136</v>
      </c>
      <c r="J107" s="5">
        <f t="shared" si="17"/>
        <v>1.1851411520249195E-2</v>
      </c>
      <c r="K107" s="12">
        <f t="shared" si="18"/>
        <v>1.3768469028718784E-2</v>
      </c>
      <c r="L107" s="3">
        <v>134385000000</v>
      </c>
      <c r="M107">
        <v>1</v>
      </c>
      <c r="N107" s="3">
        <v>38712883000</v>
      </c>
      <c r="O107" s="3">
        <v>95806688000</v>
      </c>
      <c r="P107" s="3">
        <v>52761027000</v>
      </c>
      <c r="Q107" s="3">
        <v>219771037000</v>
      </c>
      <c r="R107" s="3">
        <v>163437530000</v>
      </c>
      <c r="S107" s="3">
        <v>826557305000</v>
      </c>
      <c r="T107" s="3">
        <v>838103494000</v>
      </c>
      <c r="U107" s="3">
        <v>11539402000</v>
      </c>
      <c r="V107" s="3">
        <v>17810382000</v>
      </c>
      <c r="W107" s="3">
        <v>1502806815000</v>
      </c>
    </row>
    <row r="108" spans="1:23" x14ac:dyDescent="0.35">
      <c r="A108">
        <v>92</v>
      </c>
      <c r="B108" t="s">
        <v>41</v>
      </c>
      <c r="C108" t="s">
        <v>42</v>
      </c>
      <c r="D108">
        <v>2012</v>
      </c>
      <c r="E108" s="5">
        <f t="shared" si="25"/>
        <v>0.11862000199512539</v>
      </c>
      <c r="F108" s="5">
        <v>0.15290000000000001</v>
      </c>
      <c r="G108" s="5">
        <f t="shared" si="15"/>
        <v>0.33466022843258053</v>
      </c>
      <c r="H108" s="5">
        <f t="shared" si="19"/>
        <v>5.1169548927341567E-2</v>
      </c>
      <c r="I108" s="5">
        <f t="shared" si="16"/>
        <v>12.264765466598073</v>
      </c>
      <c r="J108" s="5">
        <f t="shared" si="17"/>
        <v>4.8344702848831245E-3</v>
      </c>
      <c r="K108" s="12">
        <f t="shared" si="18"/>
        <v>1.0324196499045635E-2</v>
      </c>
      <c r="L108" s="3">
        <v>171684000000</v>
      </c>
      <c r="M108">
        <v>1</v>
      </c>
      <c r="N108" s="3">
        <v>28391091000</v>
      </c>
      <c r="O108" s="3">
        <v>126636552000</v>
      </c>
      <c r="P108" s="3">
        <v>106787454000</v>
      </c>
      <c r="Q108" s="3">
        <v>318643048000</v>
      </c>
      <c r="R108" s="3">
        <v>35242445000</v>
      </c>
      <c r="S108" s="3">
        <v>1057888399000</v>
      </c>
      <c r="T108" s="3">
        <v>1070226918000</v>
      </c>
      <c r="U108" s="3">
        <v>11049233000</v>
      </c>
      <c r="V108" s="3">
        <v>8894353000</v>
      </c>
      <c r="W108" s="3">
        <v>1839778192000</v>
      </c>
    </row>
    <row r="109" spans="1:23" x14ac:dyDescent="0.35">
      <c r="A109">
        <v>93</v>
      </c>
      <c r="B109" t="s">
        <v>41</v>
      </c>
      <c r="C109" t="s">
        <v>42</v>
      </c>
      <c r="D109">
        <v>2013</v>
      </c>
      <c r="E109" s="5">
        <f t="shared" si="25"/>
        <v>6.3882812415687398E-2</v>
      </c>
      <c r="F109" s="5">
        <v>0.13669999999999999</v>
      </c>
      <c r="G109" s="5">
        <f t="shared" si="15"/>
        <v>0.36735910574580938</v>
      </c>
      <c r="H109" s="5">
        <f t="shared" si="19"/>
        <v>5.0217989755452136E-2</v>
      </c>
      <c r="I109" s="5">
        <f t="shared" si="16"/>
        <v>12.297267974101278</v>
      </c>
      <c r="J109" s="5">
        <f t="shared" si="17"/>
        <v>4.4699395701093382E-3</v>
      </c>
      <c r="K109" s="12">
        <f t="shared" si="18"/>
        <v>1.8728635434831123E-2</v>
      </c>
      <c r="L109" s="3">
        <v>172784030000</v>
      </c>
      <c r="M109">
        <v>1</v>
      </c>
      <c r="N109" s="3">
        <v>45309950000</v>
      </c>
      <c r="O109" s="3">
        <v>133581143000</v>
      </c>
      <c r="P109" s="3">
        <v>105906501000</v>
      </c>
      <c r="Q109" s="3">
        <v>183475422000</v>
      </c>
      <c r="R109" s="3">
        <v>260108277000</v>
      </c>
      <c r="S109" s="3">
        <v>1183375123000</v>
      </c>
      <c r="T109" s="3">
        <v>1195846653000</v>
      </c>
      <c r="U109" s="3">
        <v>22396576000</v>
      </c>
      <c r="V109" s="3">
        <v>8862773000</v>
      </c>
      <c r="W109" s="3">
        <v>1982750071000</v>
      </c>
    </row>
    <row r="110" spans="1:23" x14ac:dyDescent="0.35">
      <c r="A110">
        <v>94</v>
      </c>
      <c r="B110" t="s">
        <v>41</v>
      </c>
      <c r="C110" t="s">
        <v>42</v>
      </c>
      <c r="D110">
        <v>2014</v>
      </c>
      <c r="E110" s="5">
        <f t="shared" si="25"/>
        <v>-3.8500183102497011E-2</v>
      </c>
      <c r="F110" s="5">
        <v>0.1381</v>
      </c>
      <c r="G110" s="5">
        <f t="shared" si="15"/>
        <v>0.3324866928618827</v>
      </c>
      <c r="H110" s="5">
        <f t="shared" si="19"/>
        <v>4.5916412284226001E-2</v>
      </c>
      <c r="I110" s="5">
        <f t="shared" si="16"/>
        <v>12.299237532006563</v>
      </c>
      <c r="J110" s="5">
        <f t="shared" si="17"/>
        <v>6.953403138603563E-3</v>
      </c>
      <c r="K110" s="12">
        <f t="shared" si="18"/>
        <v>2.1419903636877621E-2</v>
      </c>
      <c r="L110" s="3">
        <v>175074025000</v>
      </c>
      <c r="M110">
        <v>1</v>
      </c>
      <c r="N110" s="3">
        <v>44194949000</v>
      </c>
      <c r="O110" s="3">
        <v>203116036000</v>
      </c>
      <c r="P110" s="3">
        <v>97902607000</v>
      </c>
      <c r="Q110" s="3">
        <v>120331058000</v>
      </c>
      <c r="R110" s="3">
        <v>196689847000</v>
      </c>
      <c r="S110" s="3">
        <v>1258972454000</v>
      </c>
      <c r="T110" s="3">
        <v>1270553475000</v>
      </c>
      <c r="U110" s="3">
        <v>27215133000</v>
      </c>
      <c r="V110" s="3">
        <v>13849527000</v>
      </c>
      <c r="W110" s="3">
        <v>1991762411000</v>
      </c>
    </row>
    <row r="111" spans="1:23" x14ac:dyDescent="0.35">
      <c r="A111">
        <v>95</v>
      </c>
      <c r="B111" t="s">
        <v>41</v>
      </c>
      <c r="C111" t="s">
        <v>42</v>
      </c>
      <c r="D111">
        <v>2015</v>
      </c>
      <c r="E111" s="5">
        <f t="shared" si="25"/>
        <v>1.8590816054509837E-2</v>
      </c>
      <c r="F111" s="5">
        <v>0.14180000000000001</v>
      </c>
      <c r="G111" s="5">
        <f t="shared" si="15"/>
        <v>0.39574409767057839</v>
      </c>
      <c r="H111" s="5">
        <f t="shared" si="19"/>
        <v>5.6116513049688017E-2</v>
      </c>
      <c r="I111" s="5">
        <f t="shared" si="16"/>
        <v>12.329551877084429</v>
      </c>
      <c r="J111" s="5">
        <f t="shared" si="17"/>
        <v>1.396434020666928E-3</v>
      </c>
      <c r="K111" s="12">
        <f t="shared" si="18"/>
        <v>2.0308935781103994E-2</v>
      </c>
      <c r="L111" s="3">
        <v>178344126000</v>
      </c>
      <c r="M111">
        <v>1</v>
      </c>
      <c r="N111" s="3">
        <v>42045580000</v>
      </c>
      <c r="O111" s="3">
        <v>186919295000</v>
      </c>
      <c r="P111" s="3">
        <v>194825490000</v>
      </c>
      <c r="Q111" s="3">
        <v>91986907000</v>
      </c>
      <c r="R111" s="3">
        <v>329436030000</v>
      </c>
      <c r="S111" s="3">
        <v>1210501784000</v>
      </c>
      <c r="T111" s="3">
        <v>1216943530000</v>
      </c>
      <c r="U111" s="3">
        <v>24714828000</v>
      </c>
      <c r="V111" s="3">
        <v>2982444000</v>
      </c>
      <c r="W111" s="3">
        <v>2135757190000</v>
      </c>
    </row>
    <row r="112" spans="1:23" x14ac:dyDescent="0.35">
      <c r="A112">
        <v>96</v>
      </c>
      <c r="B112" t="s">
        <v>41</v>
      </c>
      <c r="C112" t="s">
        <v>42</v>
      </c>
      <c r="D112">
        <v>2016</v>
      </c>
      <c r="E112" s="5">
        <f t="shared" si="25"/>
        <v>0.95588018225377658</v>
      </c>
      <c r="F112" s="5">
        <v>0.14399999999999999</v>
      </c>
      <c r="G112" s="5">
        <f t="shared" si="15"/>
        <v>0.33659421317493377</v>
      </c>
      <c r="H112" s="5">
        <f t="shared" si="19"/>
        <v>4.8469566697190457E-2</v>
      </c>
      <c r="I112" s="5">
        <f t="shared" si="16"/>
        <v>12.295438661743116</v>
      </c>
      <c r="J112" s="5">
        <f t="shared" si="17"/>
        <v>2.7608163629144009E-3</v>
      </c>
      <c r="K112" s="12">
        <f t="shared" si="18"/>
        <v>3.0216997440510235E-2</v>
      </c>
      <c r="L112" s="3">
        <v>185748000000</v>
      </c>
      <c r="M112">
        <v>1</v>
      </c>
      <c r="N112" s="3">
        <v>36493000000</v>
      </c>
      <c r="O112" s="3">
        <v>168993000000</v>
      </c>
      <c r="P112" s="3">
        <v>70085000000</v>
      </c>
      <c r="Q112" s="3">
        <v>68925000000</v>
      </c>
      <c r="R112" s="3">
        <v>320081000000</v>
      </c>
      <c r="S112" s="3">
        <v>1233006000000</v>
      </c>
      <c r="T112" s="3">
        <v>1251812000000</v>
      </c>
      <c r="U112" s="3">
        <v>37826000000</v>
      </c>
      <c r="V112" s="3">
        <v>5451000000</v>
      </c>
      <c r="W112" s="3">
        <v>1974416000000</v>
      </c>
    </row>
    <row r="113" spans="1:23" x14ac:dyDescent="0.35">
      <c r="B113" t="s">
        <v>41</v>
      </c>
      <c r="C113" t="s">
        <v>42</v>
      </c>
      <c r="F113" s="5">
        <v>0.3493</v>
      </c>
      <c r="G113" s="5">
        <f t="shared" si="15"/>
        <v>0.38774034006739966</v>
      </c>
      <c r="H113" s="5">
        <f t="shared" si="19"/>
        <v>0.13543770078554271</v>
      </c>
      <c r="I113" s="5">
        <f t="shared" si="16"/>
        <v>12.626948262017484</v>
      </c>
      <c r="J113" s="5">
        <f t="shared" si="17"/>
        <v>9.2525245371435985E-3</v>
      </c>
      <c r="K113" s="12">
        <f t="shared" si="18"/>
        <v>1.3013120704629365E-2</v>
      </c>
      <c r="L113" s="3">
        <v>1037316000000</v>
      </c>
      <c r="M113">
        <v>2</v>
      </c>
      <c r="N113" s="3">
        <v>85627000000</v>
      </c>
      <c r="O113" s="3">
        <v>195739000000</v>
      </c>
      <c r="P113" s="3">
        <v>227946000000</v>
      </c>
      <c r="Q113" s="3">
        <v>259931000000</v>
      </c>
      <c r="R113" s="3">
        <v>873196000000</v>
      </c>
      <c r="S113" s="3">
        <v>2411612000000</v>
      </c>
      <c r="T113" s="3">
        <v>2426013000000</v>
      </c>
      <c r="U113" s="3">
        <v>31570000000</v>
      </c>
      <c r="V113" s="3">
        <v>39193000000</v>
      </c>
      <c r="W113" s="3">
        <v>4235925000000</v>
      </c>
    </row>
    <row r="114" spans="1:23" x14ac:dyDescent="0.35">
      <c r="A114">
        <v>97</v>
      </c>
      <c r="B114" t="s">
        <v>43</v>
      </c>
      <c r="C114" t="s">
        <v>44</v>
      </c>
      <c r="D114">
        <v>2011</v>
      </c>
      <c r="E114" s="5">
        <f t="shared" ref="E114:E119" si="26">(S115-S114)/S114</f>
        <v>0.8870258686814092</v>
      </c>
      <c r="F114" s="5">
        <v>0.2482</v>
      </c>
      <c r="G114" s="5">
        <f t="shared" si="15"/>
        <v>0.30462049525785478</v>
      </c>
      <c r="H114" s="5">
        <f t="shared" si="19"/>
        <v>7.5606806922999564E-2</v>
      </c>
      <c r="I114" s="5">
        <f t="shared" si="16"/>
        <v>11.977168829207145</v>
      </c>
      <c r="J114" s="5">
        <f t="shared" si="17"/>
        <v>7.1339837418386001E-3</v>
      </c>
      <c r="K114" s="12">
        <f t="shared" si="18"/>
        <v>2.3238169844997214E-2</v>
      </c>
      <c r="L114" s="3">
        <v>114841000000</v>
      </c>
      <c r="M114">
        <v>1</v>
      </c>
      <c r="N114" s="3">
        <v>9366490963</v>
      </c>
      <c r="O114" s="3">
        <v>62335775046</v>
      </c>
      <c r="P114" s="3">
        <v>375380659</v>
      </c>
      <c r="Q114" s="3">
        <v>137857883192</v>
      </c>
      <c r="R114" s="3">
        <v>79084505000</v>
      </c>
      <c r="S114" s="3">
        <v>592074492694</v>
      </c>
      <c r="T114" s="3">
        <v>598397362045</v>
      </c>
      <c r="U114" s="3">
        <v>13905659534</v>
      </c>
      <c r="V114" s="3">
        <v>6768632649</v>
      </c>
      <c r="W114" s="3">
        <v>948787226596</v>
      </c>
    </row>
    <row r="115" spans="1:23" x14ac:dyDescent="0.35">
      <c r="A115">
        <v>98</v>
      </c>
      <c r="B115" t="s">
        <v>43</v>
      </c>
      <c r="C115" t="s">
        <v>44</v>
      </c>
      <c r="D115">
        <v>2012</v>
      </c>
      <c r="E115" s="5">
        <f t="shared" si="26"/>
        <v>-3.1815853131608174E-2</v>
      </c>
      <c r="F115" s="5">
        <v>0.15049999999999999</v>
      </c>
      <c r="G115" s="5">
        <f t="shared" si="15"/>
        <v>0.15911390066663053</v>
      </c>
      <c r="H115" s="5">
        <f t="shared" si="19"/>
        <v>2.3946642050327895E-2</v>
      </c>
      <c r="I115" s="5">
        <f t="shared" si="16"/>
        <v>12.159790412421447</v>
      </c>
      <c r="J115" s="5">
        <f t="shared" si="17"/>
        <v>1.6196642633780705E-3</v>
      </c>
      <c r="K115" s="12">
        <f t="shared" si="18"/>
        <v>1.1007470777791534E-2</v>
      </c>
      <c r="L115" s="3">
        <v>119351000000</v>
      </c>
      <c r="M115">
        <v>1</v>
      </c>
      <c r="N115" s="3">
        <v>10835545388</v>
      </c>
      <c r="O115" s="3">
        <v>103371824529</v>
      </c>
      <c r="P115" s="3">
        <v>271283591</v>
      </c>
      <c r="Q115" s="3">
        <v>95288091966</v>
      </c>
      <c r="R115" s="3">
        <v>20111850000</v>
      </c>
      <c r="S115" s="3">
        <v>1117259883900</v>
      </c>
      <c r="T115" s="3">
        <v>1127012430960</v>
      </c>
      <c r="U115" s="3">
        <v>12405556400</v>
      </c>
      <c r="V115" s="3">
        <v>2339997602</v>
      </c>
      <c r="W115" s="3">
        <v>1444742379584</v>
      </c>
    </row>
    <row r="116" spans="1:23" x14ac:dyDescent="0.35">
      <c r="A116">
        <v>99</v>
      </c>
      <c r="B116" t="s">
        <v>43</v>
      </c>
      <c r="C116" t="s">
        <v>44</v>
      </c>
      <c r="D116">
        <v>2013</v>
      </c>
      <c r="E116" s="5">
        <f t="shared" si="26"/>
        <v>-2.8331266067298567E-2</v>
      </c>
      <c r="F116" s="5">
        <v>0.1605</v>
      </c>
      <c r="G116" s="5">
        <f t="shared" si="15"/>
        <v>0.24733540270564477</v>
      </c>
      <c r="H116" s="5">
        <f t="shared" si="19"/>
        <v>3.969733213425599E-2</v>
      </c>
      <c r="I116" s="5">
        <f t="shared" si="16"/>
        <v>12.179611032994288</v>
      </c>
      <c r="J116" s="5">
        <f t="shared" si="17"/>
        <v>8.6815919413757124E-3</v>
      </c>
      <c r="K116" s="12">
        <f t="shared" si="18"/>
        <v>3.5706673968650916E-3</v>
      </c>
      <c r="L116" s="3">
        <v>119494000000</v>
      </c>
      <c r="M116">
        <v>1</v>
      </c>
      <c r="N116" s="3">
        <v>14745357460</v>
      </c>
      <c r="O116" s="3">
        <v>104300952777</v>
      </c>
      <c r="P116" s="3">
        <v>66021825</v>
      </c>
      <c r="Q116" s="3">
        <v>227943203468</v>
      </c>
      <c r="R116" s="3">
        <v>26966610000</v>
      </c>
      <c r="S116" s="3">
        <v>1081713307524</v>
      </c>
      <c r="T116" s="3">
        <v>1083550935995</v>
      </c>
      <c r="U116" s="3">
        <v>3869000000</v>
      </c>
      <c r="V116" s="3">
        <v>13128357724</v>
      </c>
      <c r="W116" s="3">
        <v>1512206265009</v>
      </c>
    </row>
    <row r="117" spans="1:23" x14ac:dyDescent="0.35">
      <c r="A117">
        <v>100</v>
      </c>
      <c r="B117" t="s">
        <v>43</v>
      </c>
      <c r="C117" t="s">
        <v>44</v>
      </c>
      <c r="D117">
        <v>2014</v>
      </c>
      <c r="E117" s="5">
        <f t="shared" si="26"/>
        <v>0.18847609143850963</v>
      </c>
      <c r="F117" s="5">
        <v>0.1671</v>
      </c>
      <c r="G117" s="5">
        <f t="shared" si="15"/>
        <v>0.23858787551589641</v>
      </c>
      <c r="H117" s="5">
        <f t="shared" si="19"/>
        <v>3.9868033998706288E-2</v>
      </c>
      <c r="I117" s="5">
        <f t="shared" si="16"/>
        <v>12.146800980697554</v>
      </c>
      <c r="J117" s="5">
        <f t="shared" si="17"/>
        <v>5.5799185691331517E-3</v>
      </c>
      <c r="K117" s="12">
        <f t="shared" si="18"/>
        <v>3.7488071113274046E-3</v>
      </c>
      <c r="L117" s="3">
        <v>155725000000</v>
      </c>
      <c r="M117">
        <v>1</v>
      </c>
      <c r="N117" s="3">
        <v>13981000000</v>
      </c>
      <c r="O117" s="3">
        <v>88865000000</v>
      </c>
      <c r="P117" s="3">
        <v>496000000</v>
      </c>
      <c r="Q117" s="3">
        <v>123180000000</v>
      </c>
      <c r="R117" s="3">
        <v>108019000000</v>
      </c>
      <c r="S117" s="3">
        <v>1051067000000</v>
      </c>
      <c r="T117" s="3">
        <v>1052068000000</v>
      </c>
      <c r="U117" s="3">
        <v>3944000000</v>
      </c>
      <c r="V117" s="3">
        <v>7824000000</v>
      </c>
      <c r="W117" s="3">
        <v>1402171000000</v>
      </c>
    </row>
    <row r="118" spans="1:23" x14ac:dyDescent="0.35">
      <c r="A118">
        <v>101</v>
      </c>
      <c r="B118" t="s">
        <v>43</v>
      </c>
      <c r="C118" t="s">
        <v>44</v>
      </c>
      <c r="D118">
        <v>2015</v>
      </c>
      <c r="E118" s="5">
        <f t="shared" si="26"/>
        <v>0.16398915117902477</v>
      </c>
      <c r="F118" s="5">
        <v>0.24909999999999999</v>
      </c>
      <c r="G118" s="5">
        <f t="shared" si="15"/>
        <v>0.35067306761112876</v>
      </c>
      <c r="H118" s="5">
        <f t="shared" si="19"/>
        <v>8.7352661141932172E-2</v>
      </c>
      <c r="I118" s="5">
        <f t="shared" si="16"/>
        <v>12.290387916507727</v>
      </c>
      <c r="J118" s="5">
        <f t="shared" si="17"/>
        <v>7.9074107380301267E-3</v>
      </c>
      <c r="K118" s="12">
        <f t="shared" si="18"/>
        <v>7.8140091798044303E-3</v>
      </c>
      <c r="L118" s="3">
        <v>283550000000</v>
      </c>
      <c r="M118">
        <v>1</v>
      </c>
      <c r="N118" s="3">
        <v>11598000000</v>
      </c>
      <c r="O118" s="3">
        <v>126736000000</v>
      </c>
      <c r="P118" s="3">
        <v>113000000</v>
      </c>
      <c r="Q118" s="3">
        <v>331147000000</v>
      </c>
      <c r="R118" s="3">
        <v>214775000000</v>
      </c>
      <c r="S118" s="3">
        <v>1249168000000</v>
      </c>
      <c r="T118" s="3">
        <v>1252750000000</v>
      </c>
      <c r="U118" s="3">
        <v>9789000000</v>
      </c>
      <c r="V118" s="3">
        <v>15432000000</v>
      </c>
      <c r="W118" s="3">
        <v>1951587000000</v>
      </c>
    </row>
    <row r="119" spans="1:23" x14ac:dyDescent="0.35">
      <c r="A119">
        <v>102</v>
      </c>
      <c r="B119" t="s">
        <v>43</v>
      </c>
      <c r="C119" t="s">
        <v>44</v>
      </c>
      <c r="D119">
        <v>2016</v>
      </c>
      <c r="E119" s="5">
        <f t="shared" si="26"/>
        <v>-6.7083076000434658E-2</v>
      </c>
      <c r="F119" s="5">
        <v>0.1966</v>
      </c>
      <c r="G119" s="5">
        <f t="shared" si="15"/>
        <v>0.28047684315763027</v>
      </c>
      <c r="H119" s="5">
        <f t="shared" si="19"/>
        <v>5.5141747364790113E-2</v>
      </c>
      <c r="I119" s="5">
        <f t="shared" si="16"/>
        <v>12.318381214030337</v>
      </c>
      <c r="J119" s="5">
        <f t="shared" si="17"/>
        <v>8.1080055324875104E-3</v>
      </c>
      <c r="K119" s="12">
        <f t="shared" si="18"/>
        <v>2.1030306443570509E-3</v>
      </c>
      <c r="L119" s="3">
        <v>280166000000</v>
      </c>
      <c r="M119">
        <v>1</v>
      </c>
      <c r="N119" s="3">
        <v>13476000000</v>
      </c>
      <c r="O119" s="3">
        <v>125021000000</v>
      </c>
      <c r="P119" s="3">
        <v>153000000</v>
      </c>
      <c r="Q119" s="3">
        <v>122492000000</v>
      </c>
      <c r="R119" s="3">
        <v>322677000000</v>
      </c>
      <c r="S119" s="3">
        <v>1454018000000</v>
      </c>
      <c r="T119" s="3">
        <v>1455994000000</v>
      </c>
      <c r="U119" s="3">
        <v>3062000000</v>
      </c>
      <c r="V119" s="3">
        <v>16877000000</v>
      </c>
      <c r="W119" s="3">
        <v>2081523000000</v>
      </c>
    </row>
    <row r="120" spans="1:23" x14ac:dyDescent="0.35">
      <c r="B120" t="s">
        <v>43</v>
      </c>
      <c r="C120" t="s">
        <v>44</v>
      </c>
      <c r="F120" s="5">
        <v>0.30359999999999998</v>
      </c>
      <c r="G120" s="5">
        <f t="shared" si="15"/>
        <v>0.41281994871749222</v>
      </c>
      <c r="H120" s="5">
        <f t="shared" si="19"/>
        <v>0.12533213643063063</v>
      </c>
      <c r="I120" s="5">
        <f t="shared" si="16"/>
        <v>12.372744325573928</v>
      </c>
      <c r="J120" s="5">
        <f t="shared" si="17"/>
        <v>7.730102594688034E-3</v>
      </c>
      <c r="K120" s="12">
        <f t="shared" si="18"/>
        <v>3.1312923891614358E-2</v>
      </c>
      <c r="L120" s="3">
        <v>454469000000</v>
      </c>
      <c r="M120">
        <v>1</v>
      </c>
      <c r="N120" s="3">
        <v>16641000000</v>
      </c>
      <c r="O120" s="3">
        <v>129101000000</v>
      </c>
      <c r="P120" s="3">
        <v>165000000</v>
      </c>
      <c r="Q120" s="3">
        <v>185987000000</v>
      </c>
      <c r="R120" s="3">
        <v>641985000000</v>
      </c>
      <c r="S120" s="3">
        <v>1356478000000</v>
      </c>
      <c r="T120" s="3">
        <v>1378153000000</v>
      </c>
      <c r="U120" s="3">
        <v>43154000000</v>
      </c>
      <c r="V120" s="3">
        <v>18236000000</v>
      </c>
      <c r="W120" s="3">
        <v>2359089000000</v>
      </c>
    </row>
    <row r="121" spans="1:23" x14ac:dyDescent="0.35">
      <c r="A121">
        <v>103</v>
      </c>
      <c r="B121" t="s">
        <v>46</v>
      </c>
      <c r="C121" t="s">
        <v>45</v>
      </c>
      <c r="D121">
        <v>2011</v>
      </c>
      <c r="E121" s="5">
        <f t="shared" ref="E121:E126" si="27">(S122-S121)/S121</f>
        <v>0.23258996888625988</v>
      </c>
      <c r="F121" s="5">
        <v>0.22850000000000001</v>
      </c>
      <c r="G121" s="5">
        <f t="shared" si="15"/>
        <v>0.41275385135928294</v>
      </c>
      <c r="H121" s="5">
        <f t="shared" si="19"/>
        <v>9.4314255035596151E-2</v>
      </c>
      <c r="I121" s="5">
        <f t="shared" si="16"/>
        <v>13.637946798996779</v>
      </c>
      <c r="J121" s="5">
        <f t="shared" si="17"/>
        <v>2.0489277419859734E-2</v>
      </c>
      <c r="K121" s="12">
        <f t="shared" si="18"/>
        <v>1.3378263350426807E-2</v>
      </c>
      <c r="L121" s="3">
        <v>4278130000000</v>
      </c>
      <c r="M121">
        <v>2</v>
      </c>
      <c r="N121" s="3">
        <v>1374719000000</v>
      </c>
      <c r="O121" s="3">
        <v>2719321000000</v>
      </c>
      <c r="P121" s="3">
        <v>201924000000</v>
      </c>
      <c r="Q121" s="3">
        <v>12546470000000</v>
      </c>
      <c r="R121" s="3">
        <v>1089946000000</v>
      </c>
      <c r="S121" s="3">
        <v>21491791000000</v>
      </c>
      <c r="T121" s="3">
        <v>22066317000000</v>
      </c>
      <c r="U121" s="3">
        <v>295209000000</v>
      </c>
      <c r="V121" s="3">
        <v>890171000000</v>
      </c>
      <c r="W121" s="3">
        <v>43445700000000</v>
      </c>
    </row>
    <row r="122" spans="1:23" x14ac:dyDescent="0.35">
      <c r="A122">
        <v>104</v>
      </c>
      <c r="B122" t="s">
        <v>46</v>
      </c>
      <c r="C122" t="s">
        <v>45</v>
      </c>
      <c r="D122">
        <v>2012</v>
      </c>
      <c r="E122" s="5">
        <f t="shared" si="27"/>
        <v>0.31249453107192954</v>
      </c>
      <c r="F122" s="5">
        <v>0.18360000000000001</v>
      </c>
      <c r="G122" s="5">
        <f t="shared" si="15"/>
        <v>0.31761816792619574</v>
      </c>
      <c r="H122" s="5">
        <f t="shared" si="19"/>
        <v>5.8314695631249538E-2</v>
      </c>
      <c r="I122" s="5">
        <f t="shared" si="16"/>
        <v>13.735987180136291</v>
      </c>
      <c r="J122" s="5">
        <f t="shared" si="17"/>
        <v>1.7680784712820655E-2</v>
      </c>
      <c r="K122" s="12">
        <f t="shared" si="18"/>
        <v>7.1986312111214021E-3</v>
      </c>
      <c r="L122" s="3">
        <v>4551623000000</v>
      </c>
      <c r="M122">
        <v>2</v>
      </c>
      <c r="N122" s="3">
        <v>1725621000000</v>
      </c>
      <c r="O122" s="3">
        <v>3673929000000</v>
      </c>
      <c r="P122" s="3">
        <v>108013000000</v>
      </c>
      <c r="Q122" s="3">
        <v>7779255000000</v>
      </c>
      <c r="R122" s="3">
        <v>4007065000000</v>
      </c>
      <c r="S122" s="3">
        <v>26490566000000</v>
      </c>
      <c r="T122" s="3">
        <v>26998466000000</v>
      </c>
      <c r="U122" s="3">
        <v>194352000000</v>
      </c>
      <c r="V122" s="3">
        <v>962695000000</v>
      </c>
      <c r="W122" s="3">
        <v>54448658000000</v>
      </c>
    </row>
    <row r="123" spans="1:23" x14ac:dyDescent="0.35">
      <c r="A123">
        <v>105</v>
      </c>
      <c r="B123" t="s">
        <v>46</v>
      </c>
      <c r="C123" t="s">
        <v>45</v>
      </c>
      <c r="D123">
        <v>2013</v>
      </c>
      <c r="E123" s="5">
        <f t="shared" si="27"/>
        <v>0.27381900106023449</v>
      </c>
      <c r="F123" s="6">
        <v>0.18110000000000001</v>
      </c>
      <c r="G123" s="5">
        <f t="shared" si="15"/>
        <v>0.26687283576581305</v>
      </c>
      <c r="H123" s="5">
        <f t="shared" si="19"/>
        <v>4.8330670557188746E-2</v>
      </c>
      <c r="I123" s="5">
        <f t="shared" si="16"/>
        <v>13.85028393518591</v>
      </c>
      <c r="J123" s="5">
        <f t="shared" si="17"/>
        <v>1.6844850511310714E-2</v>
      </c>
      <c r="K123" s="12">
        <f t="shared" si="18"/>
        <v>1.0714728932428233E-2</v>
      </c>
      <c r="L123" s="3">
        <v>4650062000000</v>
      </c>
      <c r="M123">
        <v>2</v>
      </c>
      <c r="N123" s="3">
        <v>1795074000000</v>
      </c>
      <c r="O123" s="3">
        <v>4666015000000</v>
      </c>
      <c r="P123" s="3">
        <v>289686000000</v>
      </c>
      <c r="Q123" s="3">
        <v>8011739000000</v>
      </c>
      <c r="R123" s="3">
        <v>4142992000000</v>
      </c>
      <c r="S123" s="3">
        <v>34768723000000</v>
      </c>
      <c r="T123" s="3">
        <v>35374390000000</v>
      </c>
      <c r="U123" s="3">
        <v>379027000000</v>
      </c>
      <c r="V123" s="3">
        <v>1193304000000</v>
      </c>
      <c r="W123" s="3">
        <v>70840878000000</v>
      </c>
    </row>
    <row r="124" spans="1:23" x14ac:dyDescent="0.35">
      <c r="A124">
        <v>106</v>
      </c>
      <c r="B124" t="s">
        <v>46</v>
      </c>
      <c r="C124" t="s">
        <v>45</v>
      </c>
      <c r="D124">
        <v>2014</v>
      </c>
      <c r="E124" s="5">
        <f t="shared" si="27"/>
        <v>8.4424934735575788E-2</v>
      </c>
      <c r="F124" s="5">
        <v>0.1651</v>
      </c>
      <c r="G124" s="5">
        <f t="shared" si="15"/>
        <v>0.2839283075157748</v>
      </c>
      <c r="H124" s="5">
        <f t="shared" si="19"/>
        <v>4.6876563570854422E-2</v>
      </c>
      <c r="I124" s="5">
        <f t="shared" si="16"/>
        <v>13.851002792168874</v>
      </c>
      <c r="J124" s="5">
        <f t="shared" si="17"/>
        <v>1.9397143105296888E-2</v>
      </c>
      <c r="K124" s="12">
        <f t="shared" si="18"/>
        <v>1.7285798848694883E-2</v>
      </c>
      <c r="L124" s="3">
        <v>5350343000000</v>
      </c>
      <c r="M124">
        <v>3</v>
      </c>
      <c r="N124" s="3">
        <v>2595260000000</v>
      </c>
      <c r="O124" s="3">
        <v>4454108000000</v>
      </c>
      <c r="P124" s="3">
        <v>176888000000</v>
      </c>
      <c r="Q124" s="3">
        <v>2628985000000</v>
      </c>
      <c r="R124" s="3">
        <v>10291810000000</v>
      </c>
      <c r="S124" s="3">
        <v>44289060000000</v>
      </c>
      <c r="T124" s="3">
        <v>45308580000000</v>
      </c>
      <c r="U124" s="3">
        <v>783195000000</v>
      </c>
      <c r="V124" s="3">
        <v>1376387000000</v>
      </c>
      <c r="W124" s="3">
        <v>70958233000000</v>
      </c>
    </row>
    <row r="125" spans="1:23" x14ac:dyDescent="0.35">
      <c r="A125">
        <v>107</v>
      </c>
      <c r="B125" t="s">
        <v>46</v>
      </c>
      <c r="C125" t="s">
        <v>45</v>
      </c>
      <c r="D125">
        <v>2015</v>
      </c>
      <c r="E125" s="5">
        <f t="shared" si="27"/>
        <v>0.13200611616172436</v>
      </c>
      <c r="F125">
        <v>0.16389999999999999</v>
      </c>
      <c r="G125" s="5">
        <f t="shared" si="15"/>
        <v>0.26320613769587081</v>
      </c>
      <c r="H125" s="5">
        <f t="shared" si="19"/>
        <v>4.3139485968353222E-2</v>
      </c>
      <c r="I125" s="5">
        <f t="shared" si="16"/>
        <v>13.879878493157426</v>
      </c>
      <c r="J125" s="5">
        <f t="shared" si="17"/>
        <v>1.4769068371357727E-2</v>
      </c>
      <c r="K125" s="12">
        <f t="shared" si="18"/>
        <v>2.4601589157006234E-2</v>
      </c>
      <c r="L125" s="3">
        <v>5737833000000</v>
      </c>
      <c r="M125">
        <v>3</v>
      </c>
      <c r="N125" s="3">
        <v>2767678000000</v>
      </c>
      <c r="O125" s="3">
        <v>5177942000000</v>
      </c>
      <c r="P125" s="3">
        <v>128542000000</v>
      </c>
      <c r="Q125" s="3">
        <v>4761109000000</v>
      </c>
      <c r="R125" s="3">
        <v>7125371000000</v>
      </c>
      <c r="S125" s="3">
        <v>48028161000000</v>
      </c>
      <c r="T125" s="3">
        <v>49616998000000</v>
      </c>
      <c r="U125" s="3">
        <v>1220657000000</v>
      </c>
      <c r="V125" s="3">
        <v>1120035000000</v>
      </c>
      <c r="W125" s="3">
        <v>75836537000000</v>
      </c>
    </row>
    <row r="126" spans="1:23" x14ac:dyDescent="0.35">
      <c r="A126">
        <v>108</v>
      </c>
      <c r="B126" t="s">
        <v>46</v>
      </c>
      <c r="C126" t="s">
        <v>45</v>
      </c>
      <c r="D126">
        <v>2016</v>
      </c>
      <c r="E126" s="5">
        <f t="shared" si="27"/>
        <v>0.15425252848302495</v>
      </c>
      <c r="F126">
        <v>0.16339999999999999</v>
      </c>
      <c r="G126" s="5">
        <f t="shared" si="15"/>
        <v>0.28454843618355119</v>
      </c>
      <c r="H126" s="5">
        <f t="shared" si="19"/>
        <v>4.6495214472392264E-2</v>
      </c>
      <c r="I126" s="5">
        <f t="shared" si="16"/>
        <v>13.947911036370753</v>
      </c>
      <c r="J126" s="5">
        <f t="shared" si="17"/>
        <v>1.5569380082376683E-2</v>
      </c>
      <c r="K126" s="12">
        <f t="shared" si="18"/>
        <v>1.8136477348409317E-2</v>
      </c>
      <c r="L126" s="3">
        <v>6340452000000</v>
      </c>
      <c r="M126">
        <v>3</v>
      </c>
      <c r="N126" s="3">
        <v>2402588000000</v>
      </c>
      <c r="O126" s="3">
        <v>6076789000000</v>
      </c>
      <c r="P126" s="3">
        <v>181510000000</v>
      </c>
      <c r="Q126" s="3">
        <v>3739128000000</v>
      </c>
      <c r="R126" s="3">
        <v>12838700000000</v>
      </c>
      <c r="S126" s="3">
        <v>54368172000000</v>
      </c>
      <c r="T126" s="3">
        <v>55561396000000</v>
      </c>
      <c r="U126" s="3">
        <v>1007688000000</v>
      </c>
      <c r="V126" s="3">
        <v>1380964000000</v>
      </c>
      <c r="W126" s="3">
        <v>88697430000000</v>
      </c>
    </row>
    <row r="127" spans="1:23" x14ac:dyDescent="0.35">
      <c r="B127" t="s">
        <v>46</v>
      </c>
      <c r="C127" t="s">
        <v>45</v>
      </c>
      <c r="F127" s="15">
        <v>0.18429999999999999</v>
      </c>
      <c r="G127" s="5">
        <f t="shared" si="15"/>
        <v>0.2929829072774231</v>
      </c>
      <c r="H127" s="5">
        <f t="shared" si="19"/>
        <v>5.3996749811229074E-2</v>
      </c>
      <c r="I127" s="5">
        <f t="shared" si="16"/>
        <v>14.009953982199308</v>
      </c>
      <c r="J127" s="5">
        <f t="shared" si="17"/>
        <v>1.1270938145597719E-2</v>
      </c>
      <c r="K127" s="12">
        <f t="shared" si="18"/>
        <v>9.6684307753245324E-3</v>
      </c>
      <c r="L127" s="3">
        <v>8052617000000</v>
      </c>
      <c r="M127">
        <v>3</v>
      </c>
      <c r="N127" s="3">
        <v>2215341000000</v>
      </c>
      <c r="O127" s="3">
        <v>5516363000000</v>
      </c>
      <c r="P127" s="3">
        <v>261741000000</v>
      </c>
      <c r="Q127" s="3">
        <v>12777516000000</v>
      </c>
      <c r="R127" s="3">
        <v>9206598000000</v>
      </c>
      <c r="S127" s="3">
        <v>62754600000000</v>
      </c>
      <c r="T127" s="3">
        <v>63419185000000</v>
      </c>
      <c r="U127" s="3">
        <v>613164000000</v>
      </c>
      <c r="V127" s="3">
        <v>1153225000000</v>
      </c>
      <c r="W127" s="3">
        <v>102318457000000</v>
      </c>
    </row>
    <row r="128" spans="1:23" x14ac:dyDescent="0.35">
      <c r="A128">
        <v>109</v>
      </c>
      <c r="B128" t="s">
        <v>48</v>
      </c>
      <c r="C128" t="s">
        <v>47</v>
      </c>
      <c r="D128">
        <v>2011</v>
      </c>
      <c r="E128" s="5">
        <f t="shared" ref="E128:E133" si="28">(S129-S128)/S128</f>
        <v>0.24233281249358377</v>
      </c>
      <c r="F128">
        <v>0.19470000000000001</v>
      </c>
      <c r="G128" s="5">
        <f t="shared" si="15"/>
        <v>0.32909096947490696</v>
      </c>
      <c r="H128" s="5">
        <f t="shared" si="19"/>
        <v>6.4074011756764387E-2</v>
      </c>
      <c r="I128" s="5">
        <f t="shared" si="16"/>
        <v>13.300883526868656</v>
      </c>
      <c r="J128" s="5">
        <f t="shared" si="17"/>
        <v>4.2436259506705661E-2</v>
      </c>
      <c r="K128" s="12">
        <f t="shared" si="18"/>
        <v>6.474111994787337E-3</v>
      </c>
      <c r="L128" s="3">
        <v>2273871000000</v>
      </c>
      <c r="M128">
        <v>2</v>
      </c>
      <c r="N128" s="3">
        <v>1598698000000</v>
      </c>
      <c r="O128" s="3">
        <v>1401671000000</v>
      </c>
      <c r="P128" s="3">
        <v>34782000000</v>
      </c>
      <c r="Q128" s="3">
        <v>3023657000000</v>
      </c>
      <c r="R128" s="3">
        <v>520792000000</v>
      </c>
      <c r="S128" s="3">
        <v>12906721000000</v>
      </c>
      <c r="T128" s="3">
        <v>13088127000000</v>
      </c>
      <c r="U128" s="3">
        <v>84734000000</v>
      </c>
      <c r="V128" s="3">
        <v>848439000000</v>
      </c>
      <c r="W128" s="3">
        <v>19993256000000</v>
      </c>
    </row>
    <row r="129" spans="1:23" x14ac:dyDescent="0.35">
      <c r="A129">
        <v>110</v>
      </c>
      <c r="B129" t="s">
        <v>48</v>
      </c>
      <c r="C129" t="s">
        <v>47</v>
      </c>
      <c r="D129">
        <v>2012</v>
      </c>
      <c r="E129" s="5">
        <f t="shared" si="28"/>
        <v>0.14133450098640782</v>
      </c>
      <c r="F129">
        <v>0.1653</v>
      </c>
      <c r="G129" s="5">
        <f t="shared" si="15"/>
        <v>0.32192952122543056</v>
      </c>
      <c r="H129" s="5">
        <f t="shared" si="19"/>
        <v>5.3214949858563669E-2</v>
      </c>
      <c r="I129" s="5">
        <f t="shared" si="16"/>
        <v>13.395265500189961</v>
      </c>
      <c r="J129" s="5">
        <f t="shared" si="17"/>
        <v>3.4621876161631676E-2</v>
      </c>
      <c r="K129" s="12">
        <f t="shared" si="18"/>
        <v>9.6925517935258585E-3</v>
      </c>
      <c r="L129" s="3">
        <v>2604474000000</v>
      </c>
      <c r="M129">
        <v>2</v>
      </c>
      <c r="N129" s="3">
        <v>1903018000000</v>
      </c>
      <c r="O129" s="3">
        <v>1714745000000</v>
      </c>
      <c r="P129" s="3">
        <v>60085000000</v>
      </c>
      <c r="Q129" s="3">
        <v>3572272000000</v>
      </c>
      <c r="R129" s="3">
        <v>748707000000</v>
      </c>
      <c r="S129" s="3">
        <v>16034443000000</v>
      </c>
      <c r="T129" s="3">
        <v>16135173000000</v>
      </c>
      <c r="U129" s="3">
        <v>156391000000</v>
      </c>
      <c r="V129" s="3">
        <v>860233000000</v>
      </c>
      <c r="W129" s="3">
        <v>24846516000000</v>
      </c>
    </row>
    <row r="130" spans="1:23" x14ac:dyDescent="0.35">
      <c r="A130">
        <v>111</v>
      </c>
      <c r="B130" t="s">
        <v>48</v>
      </c>
      <c r="C130" t="s">
        <v>47</v>
      </c>
      <c r="D130">
        <v>2013</v>
      </c>
      <c r="E130" s="5">
        <f t="shared" si="28"/>
        <v>0.1780287960059152</v>
      </c>
      <c r="F130">
        <v>0.2656</v>
      </c>
      <c r="G130" s="5">
        <f t="shared" ref="G130:G193" si="29">(N130+O130+P130+Q130+R130)/W130</f>
        <v>0.34632378948573195</v>
      </c>
      <c r="H130" s="5">
        <f t="shared" si="19"/>
        <v>9.1983598487410403E-2</v>
      </c>
      <c r="I130" s="5">
        <f t="shared" ref="I130:I193" si="30">LOG(W130)</f>
        <v>13.46407492175368</v>
      </c>
      <c r="J130" s="5">
        <f t="shared" ref="J130:J193" si="31">V130/W130</f>
        <v>2.4891254327696989E-2</v>
      </c>
      <c r="K130" s="12">
        <f t="shared" ref="K130:K193" si="32">U130/T130</f>
        <v>2.9541672816859411E-2</v>
      </c>
      <c r="L130" s="3">
        <v>4666002000000</v>
      </c>
      <c r="M130">
        <v>2</v>
      </c>
      <c r="N130" s="3">
        <v>1961319000000</v>
      </c>
      <c r="O130" s="3">
        <v>1939154000000</v>
      </c>
      <c r="P130" s="3">
        <v>70068000000</v>
      </c>
      <c r="Q130" s="3">
        <v>5135760000000</v>
      </c>
      <c r="R130" s="3">
        <v>975944000000</v>
      </c>
      <c r="S130" s="3">
        <v>18300663000000</v>
      </c>
      <c r="T130" s="3">
        <v>18556329000000</v>
      </c>
      <c r="U130" s="3">
        <v>548185000000</v>
      </c>
      <c r="V130" s="3">
        <v>724639000000</v>
      </c>
      <c r="W130" s="3">
        <v>29112193000000</v>
      </c>
    </row>
    <row r="131" spans="1:23" x14ac:dyDescent="0.35">
      <c r="A131">
        <v>112</v>
      </c>
      <c r="B131" t="s">
        <v>48</v>
      </c>
      <c r="C131" t="s">
        <v>47</v>
      </c>
      <c r="D131">
        <v>2014</v>
      </c>
      <c r="E131" s="5">
        <f t="shared" si="28"/>
        <v>0.18486984470497952</v>
      </c>
      <c r="F131">
        <v>0.23719999999999999</v>
      </c>
      <c r="G131" s="5">
        <f t="shared" si="29"/>
        <v>0.32256547788955919</v>
      </c>
      <c r="H131" s="5">
        <f t="shared" ref="H131:H194" si="33">F131*G131</f>
        <v>7.6512531355403438E-2</v>
      </c>
      <c r="I131" s="5">
        <f t="shared" si="30"/>
        <v>13.519125955785672</v>
      </c>
      <c r="J131" s="5">
        <f t="shared" si="31"/>
        <v>2.4943975218946542E-2</v>
      </c>
      <c r="K131" s="12">
        <f t="shared" si="32"/>
        <v>3.4380657856319517E-2</v>
      </c>
      <c r="L131" s="3">
        <v>4802105000000</v>
      </c>
      <c r="M131">
        <v>2</v>
      </c>
      <c r="N131" s="3">
        <v>2319648000000</v>
      </c>
      <c r="O131" s="3">
        <v>2260721000000</v>
      </c>
      <c r="P131" s="3">
        <v>102939000000</v>
      </c>
      <c r="Q131" s="3">
        <v>3068998000000</v>
      </c>
      <c r="R131" s="3">
        <v>2907366000000</v>
      </c>
      <c r="S131" s="3">
        <v>21558708000000</v>
      </c>
      <c r="T131" s="3">
        <v>22084336000000</v>
      </c>
      <c r="U131" s="3">
        <v>759274000000</v>
      </c>
      <c r="V131" s="3">
        <v>824312000000</v>
      </c>
      <c r="W131" s="3">
        <v>33046537000000</v>
      </c>
    </row>
    <row r="132" spans="1:23" x14ac:dyDescent="0.35">
      <c r="A132">
        <v>113</v>
      </c>
      <c r="B132" t="s">
        <v>48</v>
      </c>
      <c r="C132" t="s">
        <v>47</v>
      </c>
      <c r="D132">
        <v>2015</v>
      </c>
      <c r="E132" s="5">
        <f t="shared" si="28"/>
        <v>7.3577499573974789E-2</v>
      </c>
      <c r="F132">
        <v>0.22170000000000001</v>
      </c>
      <c r="G132" s="5">
        <f t="shared" si="29"/>
        <v>0.30164156335828429</v>
      </c>
      <c r="H132" s="5">
        <f t="shared" si="33"/>
        <v>6.6873934596531626E-2</v>
      </c>
      <c r="I132" s="5">
        <f t="shared" si="30"/>
        <v>13.579761264163215</v>
      </c>
      <c r="J132" s="5">
        <f t="shared" si="31"/>
        <v>2.4714007662394007E-2</v>
      </c>
      <c r="K132" s="12">
        <f t="shared" si="32"/>
        <v>3.3137392999601181E-2</v>
      </c>
      <c r="L132" s="3">
        <v>5390032000000</v>
      </c>
      <c r="M132">
        <v>3</v>
      </c>
      <c r="N132" s="3">
        <v>1888527000000</v>
      </c>
      <c r="O132" s="3">
        <v>2843785000000</v>
      </c>
      <c r="P132" s="3">
        <v>59575000000</v>
      </c>
      <c r="Q132" s="3">
        <v>3325793000000</v>
      </c>
      <c r="R132" s="3">
        <v>3344110000000</v>
      </c>
      <c r="S132" s="3">
        <v>25544263000000</v>
      </c>
      <c r="T132" s="3">
        <v>26194879000000</v>
      </c>
      <c r="U132" s="3">
        <v>868030000000</v>
      </c>
      <c r="V132" s="3">
        <v>939084000000</v>
      </c>
      <c r="W132" s="3">
        <v>37998046000000</v>
      </c>
    </row>
    <row r="133" spans="1:23" x14ac:dyDescent="0.35">
      <c r="A133">
        <v>114</v>
      </c>
      <c r="B133" t="s">
        <v>48</v>
      </c>
      <c r="C133" t="s">
        <v>47</v>
      </c>
      <c r="D133">
        <v>2016</v>
      </c>
      <c r="E133" s="5">
        <f t="shared" si="28"/>
        <v>3.388745651305259E-2</v>
      </c>
      <c r="F133">
        <v>0.2122</v>
      </c>
      <c r="G133" s="5">
        <f t="shared" si="29"/>
        <v>0.32888261278581715</v>
      </c>
      <c r="H133" s="5">
        <f t="shared" si="33"/>
        <v>6.9788890433150397E-2</v>
      </c>
      <c r="I133" s="5">
        <f t="shared" si="30"/>
        <v>13.631480611451893</v>
      </c>
      <c r="J133" s="5">
        <f t="shared" si="31"/>
        <v>2.0664204866171283E-2</v>
      </c>
      <c r="K133" s="12">
        <f t="shared" si="32"/>
        <v>4.2932002074194078E-2</v>
      </c>
      <c r="L133" s="3">
        <v>5552634000000</v>
      </c>
      <c r="M133">
        <v>3</v>
      </c>
      <c r="N133" s="3">
        <v>2112006000000</v>
      </c>
      <c r="O133" s="3">
        <v>3345232000000</v>
      </c>
      <c r="P133" s="3">
        <v>94140000000</v>
      </c>
      <c r="Q133" s="3">
        <v>3023916000000</v>
      </c>
      <c r="R133" s="3">
        <v>5502076000000</v>
      </c>
      <c r="S133" s="3">
        <v>27423746000000</v>
      </c>
      <c r="T133" s="3">
        <v>28411999000000</v>
      </c>
      <c r="U133" s="3">
        <v>1219784000000</v>
      </c>
      <c r="V133" s="3">
        <v>884503000000</v>
      </c>
      <c r="W133" s="3">
        <v>42803631000000</v>
      </c>
    </row>
    <row r="134" spans="1:23" x14ac:dyDescent="0.35">
      <c r="B134" t="s">
        <v>48</v>
      </c>
      <c r="C134" t="s">
        <v>47</v>
      </c>
      <c r="F134">
        <v>0.23880000000000001</v>
      </c>
      <c r="G134" s="5">
        <f t="shared" si="29"/>
        <v>0.29685578144189512</v>
      </c>
      <c r="H134" s="5">
        <f t="shared" si="33"/>
        <v>7.0889160608324564E-2</v>
      </c>
      <c r="I134" s="5">
        <f t="shared" si="30"/>
        <v>13.633801118910982</v>
      </c>
      <c r="J134" s="5">
        <f t="shared" si="31"/>
        <v>2.3893690764867387E-2</v>
      </c>
      <c r="K134" s="12">
        <f t="shared" si="32"/>
        <v>4.7664056807684152E-2</v>
      </c>
      <c r="L134" s="3">
        <v>6580009000000</v>
      </c>
      <c r="M134">
        <v>3</v>
      </c>
      <c r="N134" s="3">
        <v>1709884000000</v>
      </c>
      <c r="O134" s="3">
        <v>2504680000000</v>
      </c>
      <c r="P134" s="3">
        <v>85694000000</v>
      </c>
      <c r="Q134" s="3">
        <v>4945925000000</v>
      </c>
      <c r="R134" s="3">
        <v>3528397000000</v>
      </c>
      <c r="S134" s="3">
        <v>28353067000000</v>
      </c>
      <c r="T134" s="3">
        <v>29675422000000</v>
      </c>
      <c r="U134" s="3">
        <v>1414451000000</v>
      </c>
      <c r="V134" s="3">
        <v>1028216000000</v>
      </c>
      <c r="W134" s="3">
        <v>43032950000000</v>
      </c>
    </row>
    <row r="135" spans="1:23" x14ac:dyDescent="0.35">
      <c r="A135">
        <v>115</v>
      </c>
      <c r="B135" t="s">
        <v>50</v>
      </c>
      <c r="C135" t="s">
        <v>49</v>
      </c>
      <c r="D135">
        <v>2011</v>
      </c>
      <c r="E135" s="5">
        <f t="shared" ref="E135:E140" si="34">(S136-S135)/S135</f>
        <v>0.17931773085577624</v>
      </c>
      <c r="F135">
        <v>9.9199999999999997E-2</v>
      </c>
      <c r="G135" s="5">
        <f t="shared" si="29"/>
        <v>0.29593962325323897</v>
      </c>
      <c r="H135" s="5">
        <f t="shared" si="33"/>
        <v>2.9357210626721305E-2</v>
      </c>
      <c r="I135" s="5">
        <f t="shared" si="30"/>
        <v>12.413285589795194</v>
      </c>
      <c r="J135" s="5">
        <f t="shared" si="31"/>
        <v>4.6810495860725261E-4</v>
      </c>
      <c r="K135" s="12">
        <f t="shared" si="32"/>
        <v>2.0793440475055797E-2</v>
      </c>
      <c r="L135" s="3">
        <v>147769075448</v>
      </c>
      <c r="M135">
        <v>1</v>
      </c>
      <c r="N135" s="3">
        <v>37124193164</v>
      </c>
      <c r="O135" s="3">
        <v>165866772099</v>
      </c>
      <c r="P135" s="3">
        <v>176209334882</v>
      </c>
      <c r="Q135" s="3">
        <v>206526186384</v>
      </c>
      <c r="R135" s="3">
        <v>180732121996</v>
      </c>
      <c r="S135" s="3">
        <v>1682306598206</v>
      </c>
      <c r="T135" s="3">
        <v>1699757414575</v>
      </c>
      <c r="U135" s="3">
        <v>35343804622</v>
      </c>
      <c r="V135" s="3">
        <v>1212352274</v>
      </c>
      <c r="W135" s="3">
        <v>2589915470255</v>
      </c>
    </row>
    <row r="136" spans="1:23" x14ac:dyDescent="0.35">
      <c r="A136">
        <v>116</v>
      </c>
      <c r="B136" t="s">
        <v>50</v>
      </c>
      <c r="C136" t="s">
        <v>49</v>
      </c>
      <c r="D136">
        <v>2012</v>
      </c>
      <c r="E136" s="5">
        <f t="shared" si="34"/>
        <v>0.59725278657885639</v>
      </c>
      <c r="F136">
        <v>0.46489999999999998</v>
      </c>
      <c r="G136" s="5">
        <f t="shared" si="29"/>
        <v>0.28428130870325341</v>
      </c>
      <c r="H136" s="5">
        <f t="shared" si="33"/>
        <v>0.13216238041614251</v>
      </c>
      <c r="I136" s="5">
        <f t="shared" si="30"/>
        <v>12.555555958717964</v>
      </c>
      <c r="J136" s="5">
        <f t="shared" si="31"/>
        <v>1.7201766255766501E-3</v>
      </c>
      <c r="K136" s="12">
        <f t="shared" si="32"/>
        <v>1.5772043790263271E-2</v>
      </c>
      <c r="L136" s="3">
        <v>855641000000</v>
      </c>
      <c r="M136">
        <v>1</v>
      </c>
      <c r="N136" s="3">
        <v>31131000000</v>
      </c>
      <c r="O136" s="3">
        <v>224106000000</v>
      </c>
      <c r="P136" s="3">
        <v>55079000000</v>
      </c>
      <c r="Q136" s="3">
        <v>711339000000</v>
      </c>
      <c r="R136" s="3">
        <v>0</v>
      </c>
      <c r="S136" s="3">
        <v>1983974000000</v>
      </c>
      <c r="T136" s="3">
        <v>2002911000000</v>
      </c>
      <c r="U136" s="3">
        <v>31590000000</v>
      </c>
      <c r="V136" s="3">
        <v>6182000000</v>
      </c>
      <c r="W136" s="3">
        <v>3593817000000</v>
      </c>
    </row>
    <row r="137" spans="1:23" x14ac:dyDescent="0.35">
      <c r="A137">
        <v>117</v>
      </c>
      <c r="B137" t="s">
        <v>50</v>
      </c>
      <c r="C137" t="s">
        <v>49</v>
      </c>
      <c r="D137">
        <v>2013</v>
      </c>
      <c r="E137" s="5">
        <f t="shared" si="34"/>
        <v>1.5869106960505006</v>
      </c>
      <c r="F137">
        <v>0.27760000000000001</v>
      </c>
      <c r="G137" s="5">
        <f t="shared" si="29"/>
        <v>0.1952907579337449</v>
      </c>
      <c r="H137" s="5">
        <f t="shared" si="33"/>
        <v>5.4212714402407589E-2</v>
      </c>
      <c r="I137" s="5">
        <f t="shared" si="30"/>
        <v>12.666953367094447</v>
      </c>
      <c r="J137" s="5">
        <f t="shared" si="31"/>
        <v>-6.351172767659335E-3</v>
      </c>
      <c r="K137" s="12">
        <f t="shared" si="32"/>
        <v>7.2519876452038787E-3</v>
      </c>
      <c r="L137" s="3">
        <v>817364000000</v>
      </c>
      <c r="M137">
        <v>1</v>
      </c>
      <c r="N137" s="3">
        <v>43671000000</v>
      </c>
      <c r="O137" s="3">
        <v>292689000000</v>
      </c>
      <c r="P137" s="3">
        <v>98564000000</v>
      </c>
      <c r="Q137" s="3">
        <v>469495000000</v>
      </c>
      <c r="R137" s="3">
        <v>2639000000</v>
      </c>
      <c r="S137" s="3">
        <v>3168908000000</v>
      </c>
      <c r="T137" s="3">
        <v>3183541000000</v>
      </c>
      <c r="U137" s="3">
        <v>23087000000</v>
      </c>
      <c r="V137" s="3">
        <v>-29499000000</v>
      </c>
      <c r="W137" s="3">
        <v>4644654000000</v>
      </c>
    </row>
    <row r="138" spans="1:23" x14ac:dyDescent="0.35">
      <c r="A138">
        <v>118</v>
      </c>
      <c r="B138" t="s">
        <v>50</v>
      </c>
      <c r="C138" t="s">
        <v>49</v>
      </c>
      <c r="D138">
        <v>2014</v>
      </c>
      <c r="E138" s="5">
        <f t="shared" si="34"/>
        <v>0.84121060075274934</v>
      </c>
      <c r="F138">
        <v>0.18729999999999999</v>
      </c>
      <c r="G138" s="5">
        <f t="shared" si="29"/>
        <v>0.19338934240557804</v>
      </c>
      <c r="H138" s="5">
        <f t="shared" si="33"/>
        <v>3.6221823832564767E-2</v>
      </c>
      <c r="I138" s="5">
        <f t="shared" si="30"/>
        <v>13.043268531040438</v>
      </c>
      <c r="J138" s="5">
        <f t="shared" si="31"/>
        <v>-4.944958708282285E-4</v>
      </c>
      <c r="K138" s="12">
        <f t="shared" si="32"/>
        <v>2.3077179845093073E-3</v>
      </c>
      <c r="L138" s="3">
        <v>1419396000000</v>
      </c>
      <c r="M138">
        <v>2</v>
      </c>
      <c r="N138" s="3">
        <v>56633000000</v>
      </c>
      <c r="O138" s="3">
        <v>818168000000</v>
      </c>
      <c r="P138" s="3">
        <v>19038000000</v>
      </c>
      <c r="Q138" s="3">
        <v>1242652000000</v>
      </c>
      <c r="R138" s="3">
        <v>0</v>
      </c>
      <c r="S138" s="3">
        <v>8197682000000</v>
      </c>
      <c r="T138" s="3">
        <v>8208542000000</v>
      </c>
      <c r="U138" s="3">
        <v>18943000000</v>
      </c>
      <c r="V138" s="3">
        <v>-5463000000</v>
      </c>
      <c r="W138" s="3">
        <v>11047615000000</v>
      </c>
    </row>
    <row r="139" spans="1:23" x14ac:dyDescent="0.35">
      <c r="A139">
        <v>119</v>
      </c>
      <c r="B139" t="s">
        <v>50</v>
      </c>
      <c r="C139" t="s">
        <v>49</v>
      </c>
      <c r="D139">
        <v>2015</v>
      </c>
      <c r="E139" s="5">
        <f t="shared" si="34"/>
        <v>0.37728724360342314</v>
      </c>
      <c r="F139" s="5">
        <v>0.151</v>
      </c>
      <c r="G139" s="5">
        <f t="shared" si="29"/>
        <v>0.23254113989440386</v>
      </c>
      <c r="H139" s="5">
        <f t="shared" si="33"/>
        <v>3.511371212405498E-2</v>
      </c>
      <c r="I139" s="5">
        <f t="shared" si="30"/>
        <v>13.318877249789217</v>
      </c>
      <c r="J139" s="5">
        <f t="shared" si="31"/>
        <v>5.7985937725088584E-3</v>
      </c>
      <c r="K139" s="12">
        <f t="shared" si="32"/>
        <v>3.130453087887558E-3</v>
      </c>
      <c r="L139" s="3">
        <v>2060336000000</v>
      </c>
      <c r="M139">
        <v>2</v>
      </c>
      <c r="N139" s="3">
        <v>52653000000</v>
      </c>
      <c r="O139" s="3">
        <v>1425155000000</v>
      </c>
      <c r="P139" s="3">
        <v>43324000000</v>
      </c>
      <c r="Q139" s="3">
        <v>3324797000000</v>
      </c>
      <c r="R139" s="3">
        <v>0</v>
      </c>
      <c r="S139" s="3">
        <v>15093659000000</v>
      </c>
      <c r="T139" s="3">
        <v>15106120000000</v>
      </c>
      <c r="U139" s="3">
        <v>47289000000</v>
      </c>
      <c r="V139" s="3">
        <v>120837000000</v>
      </c>
      <c r="W139" s="3">
        <v>20839018000000</v>
      </c>
    </row>
    <row r="140" spans="1:23" x14ac:dyDescent="0.35">
      <c r="A140">
        <v>120</v>
      </c>
      <c r="B140" t="s">
        <v>50</v>
      </c>
      <c r="C140" t="s">
        <v>49</v>
      </c>
      <c r="D140">
        <v>2016</v>
      </c>
      <c r="E140" s="5">
        <f t="shared" si="34"/>
        <v>-0.15571813843014803</v>
      </c>
      <c r="F140">
        <v>0.1618</v>
      </c>
      <c r="G140" s="5">
        <f t="shared" si="29"/>
        <v>0.15138563305991165</v>
      </c>
      <c r="H140" s="5">
        <f t="shared" si="33"/>
        <v>2.4494195429093705E-2</v>
      </c>
      <c r="I140" s="5">
        <f t="shared" si="30"/>
        <v>13.410906220763783</v>
      </c>
      <c r="J140" s="5">
        <f t="shared" si="31"/>
        <v>6.0582392438067621E-3</v>
      </c>
      <c r="K140" s="12">
        <f t="shared" si="32"/>
        <v>2.5881222334431939E-2</v>
      </c>
      <c r="L140" s="3">
        <v>2086745000000</v>
      </c>
      <c r="M140">
        <v>2</v>
      </c>
      <c r="N140" s="3">
        <v>45432000000</v>
      </c>
      <c r="O140" s="3">
        <v>1710947000000</v>
      </c>
      <c r="P140" s="3">
        <v>31146000000</v>
      </c>
      <c r="Q140" s="3">
        <v>2111813000000</v>
      </c>
      <c r="R140" s="3">
        <v>0</v>
      </c>
      <c r="S140" s="3">
        <v>20788304000000</v>
      </c>
      <c r="T140" s="3">
        <v>20830044000000</v>
      </c>
      <c r="U140" s="3">
        <v>539107000000</v>
      </c>
      <c r="V140" s="3">
        <v>156046000000</v>
      </c>
      <c r="W140" s="3">
        <v>25757649000000</v>
      </c>
    </row>
    <row r="141" spans="1:23" x14ac:dyDescent="0.35">
      <c r="B141" t="s">
        <v>50</v>
      </c>
      <c r="C141" t="s">
        <v>49</v>
      </c>
      <c r="F141">
        <v>0.1646</v>
      </c>
      <c r="G141" s="5">
        <f t="shared" si="29"/>
        <v>0.16400582093852376</v>
      </c>
      <c r="H141" s="5">
        <f t="shared" si="33"/>
        <v>2.699535812648101E-2</v>
      </c>
      <c r="I141" s="5">
        <f t="shared" si="30"/>
        <v>13.386903678492954</v>
      </c>
      <c r="J141" s="5">
        <f t="shared" si="31"/>
        <v>-2.668284378153887E-2</v>
      </c>
      <c r="K141" s="12">
        <f t="shared" si="32"/>
        <v>6.8555987303964797E-2</v>
      </c>
      <c r="L141" s="3">
        <v>3185137000000</v>
      </c>
      <c r="M141">
        <v>2</v>
      </c>
      <c r="N141" s="3">
        <v>51260000000</v>
      </c>
      <c r="O141" s="3">
        <v>1635116000000</v>
      </c>
      <c r="P141" s="3">
        <v>80815000000</v>
      </c>
      <c r="Q141" s="3">
        <v>2230074000000</v>
      </c>
      <c r="R141" s="3">
        <v>0</v>
      </c>
      <c r="S141" s="3">
        <v>17551188000000</v>
      </c>
      <c r="T141" s="3">
        <v>18287914000000</v>
      </c>
      <c r="U141" s="3">
        <v>1253746000000</v>
      </c>
      <c r="V141" s="3">
        <v>-650333000000</v>
      </c>
      <c r="W141" s="3">
        <v>24372702000000</v>
      </c>
    </row>
    <row r="142" spans="1:23" x14ac:dyDescent="0.35">
      <c r="A142">
        <v>121</v>
      </c>
      <c r="B142" t="s">
        <v>52</v>
      </c>
      <c r="C142" t="s">
        <v>51</v>
      </c>
      <c r="D142">
        <v>2011</v>
      </c>
      <c r="E142" s="5">
        <f t="shared" ref="E142:E147" si="35">(S143-S142)/S142</f>
        <v>0.27208610421899915</v>
      </c>
      <c r="F142">
        <v>0.12889999999999999</v>
      </c>
      <c r="G142" s="5">
        <f t="shared" si="29"/>
        <v>0.2854737476306875</v>
      </c>
      <c r="H142" s="5">
        <f t="shared" si="33"/>
        <v>3.6797566069595618E-2</v>
      </c>
      <c r="I142" s="5">
        <f t="shared" si="30"/>
        <v>12.352336925970022</v>
      </c>
      <c r="J142" s="5">
        <f t="shared" si="31"/>
        <v>1.0075097290925527E-2</v>
      </c>
      <c r="K142" s="12">
        <f t="shared" si="32"/>
        <v>6.5672253162281221E-3</v>
      </c>
      <c r="L142" s="3">
        <v>211768611000</v>
      </c>
      <c r="M142">
        <v>1</v>
      </c>
      <c r="N142" s="3">
        <v>49564750000</v>
      </c>
      <c r="O142" s="3">
        <v>156312005000</v>
      </c>
      <c r="P142" s="3">
        <v>19664121000</v>
      </c>
      <c r="Q142" s="3">
        <v>264887829000</v>
      </c>
      <c r="R142" s="3">
        <v>152115635000</v>
      </c>
      <c r="S142" s="3">
        <v>1502723949000</v>
      </c>
      <c r="T142" s="3">
        <v>1510018847000</v>
      </c>
      <c r="U142" s="3">
        <v>9916634000</v>
      </c>
      <c r="V142" s="3">
        <v>22677030000</v>
      </c>
      <c r="W142" s="3">
        <v>2250800101000</v>
      </c>
    </row>
    <row r="143" spans="1:23" x14ac:dyDescent="0.35">
      <c r="A143">
        <v>122</v>
      </c>
      <c r="B143" t="s">
        <v>52</v>
      </c>
      <c r="C143" t="s">
        <v>51</v>
      </c>
      <c r="D143">
        <v>2012</v>
      </c>
      <c r="E143" s="5">
        <f t="shared" si="35"/>
        <v>0.40433403238300381</v>
      </c>
      <c r="F143">
        <v>0.15840000000000001</v>
      </c>
      <c r="G143" s="5">
        <f t="shared" si="29"/>
        <v>0.27907267039741385</v>
      </c>
      <c r="H143" s="5">
        <f t="shared" si="33"/>
        <v>4.4205110990950355E-2</v>
      </c>
      <c r="I143" s="5">
        <f t="shared" si="30"/>
        <v>12.446782804201939</v>
      </c>
      <c r="J143" s="5">
        <f t="shared" si="31"/>
        <v>1.382782304609062E-2</v>
      </c>
      <c r="K143" s="12">
        <f t="shared" si="32"/>
        <v>5.7347269024183587E-3</v>
      </c>
      <c r="L143" s="3">
        <v>334891810000</v>
      </c>
      <c r="M143">
        <v>1</v>
      </c>
      <c r="N143" s="3">
        <v>54555178000</v>
      </c>
      <c r="O143" s="3">
        <v>199837543000</v>
      </c>
      <c r="P143" s="3">
        <v>13068701000</v>
      </c>
      <c r="Q143" s="3">
        <v>347243729000</v>
      </c>
      <c r="R143" s="3">
        <v>166023491000</v>
      </c>
      <c r="S143" s="3">
        <v>1911594254000</v>
      </c>
      <c r="T143" s="3">
        <v>1917613722000</v>
      </c>
      <c r="U143" s="3">
        <v>10996991000</v>
      </c>
      <c r="V143" s="3">
        <v>38684467000</v>
      </c>
      <c r="W143" s="3">
        <v>2797581866000</v>
      </c>
    </row>
    <row r="144" spans="1:23" x14ac:dyDescent="0.35">
      <c r="A144">
        <v>123</v>
      </c>
      <c r="B144" t="s">
        <v>52</v>
      </c>
      <c r="C144" t="s">
        <v>51</v>
      </c>
      <c r="D144">
        <v>2013</v>
      </c>
      <c r="E144" s="5">
        <f t="shared" si="35"/>
        <v>9.7820917137117019E-2</v>
      </c>
      <c r="F144">
        <v>0.1346</v>
      </c>
      <c r="G144" s="5">
        <f t="shared" si="29"/>
        <v>0.17160552657832229</v>
      </c>
      <c r="H144" s="5">
        <f t="shared" si="33"/>
        <v>2.309810387744218E-2</v>
      </c>
      <c r="I144" s="5">
        <f t="shared" si="30"/>
        <v>12.531898026199801</v>
      </c>
      <c r="J144" s="5">
        <f t="shared" si="31"/>
        <v>6.9503594259300409E-3</v>
      </c>
      <c r="K144" s="12">
        <f t="shared" si="32"/>
        <v>2.4017686769469992E-3</v>
      </c>
      <c r="L144" s="3">
        <v>334615535000</v>
      </c>
      <c r="M144">
        <v>1</v>
      </c>
      <c r="N144" s="3">
        <v>69306253000</v>
      </c>
      <c r="O144" s="3">
        <v>245605132000</v>
      </c>
      <c r="P144" s="3">
        <v>22339130000</v>
      </c>
      <c r="Q144" s="3">
        <v>138632772000</v>
      </c>
      <c r="R144" s="3">
        <v>108138833000</v>
      </c>
      <c r="S144" s="3">
        <v>2684516867000</v>
      </c>
      <c r="T144" s="3">
        <v>2691285827000</v>
      </c>
      <c r="U144" s="3">
        <v>6463846000</v>
      </c>
      <c r="V144" s="3">
        <v>23654038000</v>
      </c>
      <c r="W144" s="3">
        <v>3403282701000</v>
      </c>
    </row>
    <row r="145" spans="1:23" x14ac:dyDescent="0.35">
      <c r="A145">
        <v>124</v>
      </c>
      <c r="B145" t="s">
        <v>52</v>
      </c>
      <c r="C145" t="s">
        <v>51</v>
      </c>
      <c r="D145">
        <v>2014</v>
      </c>
      <c r="E145" s="5">
        <f t="shared" si="35"/>
        <v>6.1482842125661206E-2</v>
      </c>
      <c r="F145" s="5">
        <v>0.21</v>
      </c>
      <c r="G145" s="5">
        <f t="shared" si="29"/>
        <v>0.26052530267515733</v>
      </c>
      <c r="H145" s="5">
        <f t="shared" si="33"/>
        <v>5.471031356178304E-2</v>
      </c>
      <c r="I145" s="5">
        <f t="shared" si="30"/>
        <v>12.620180162889154</v>
      </c>
      <c r="J145" s="5">
        <f t="shared" si="31"/>
        <v>7.5434750759568892E-3</v>
      </c>
      <c r="K145" s="12">
        <f t="shared" si="32"/>
        <v>6.0569044515893077E-3</v>
      </c>
      <c r="L145" s="3">
        <v>594254308000</v>
      </c>
      <c r="M145">
        <v>1</v>
      </c>
      <c r="N145" s="3">
        <v>98041311000</v>
      </c>
      <c r="O145" s="3">
        <v>270935545000</v>
      </c>
      <c r="P145" s="3">
        <v>35030917000</v>
      </c>
      <c r="Q145" s="3">
        <v>455483253000</v>
      </c>
      <c r="R145" s="3">
        <v>227009828000</v>
      </c>
      <c r="S145" s="3">
        <v>2947118769000</v>
      </c>
      <c r="T145" s="3">
        <v>2952211669000</v>
      </c>
      <c r="U145" s="3">
        <v>17881264000</v>
      </c>
      <c r="V145" s="3">
        <v>31459486000</v>
      </c>
      <c r="W145" s="3">
        <v>4170423536000</v>
      </c>
    </row>
    <row r="146" spans="1:23" x14ac:dyDescent="0.35">
      <c r="A146">
        <v>125</v>
      </c>
      <c r="B146" t="s">
        <v>52</v>
      </c>
      <c r="C146" t="s">
        <v>51</v>
      </c>
      <c r="D146">
        <v>2015</v>
      </c>
      <c r="E146" s="5">
        <f t="shared" si="35"/>
        <v>0.290237234655431</v>
      </c>
      <c r="F146" s="5">
        <v>0.1943</v>
      </c>
      <c r="G146" s="5">
        <f t="shared" si="29"/>
        <v>0.30624632402061358</v>
      </c>
      <c r="H146" s="5">
        <f t="shared" si="33"/>
        <v>5.9503660757205222E-2</v>
      </c>
      <c r="I146" s="5">
        <f t="shared" si="30"/>
        <v>12.683819020252258</v>
      </c>
      <c r="J146" s="5">
        <f t="shared" si="31"/>
        <v>5.1342242353384498E-3</v>
      </c>
      <c r="K146" s="12">
        <f t="shared" si="32"/>
        <v>7.14250930012327E-3</v>
      </c>
      <c r="L146" s="3">
        <v>604667850000</v>
      </c>
      <c r="M146">
        <v>1</v>
      </c>
      <c r="N146" s="3">
        <v>74912487000</v>
      </c>
      <c r="O146" s="3">
        <v>332756394000</v>
      </c>
      <c r="P146" s="3">
        <v>26590478000</v>
      </c>
      <c r="Q146" s="3">
        <v>441546234000</v>
      </c>
      <c r="R146" s="3">
        <v>602927883000</v>
      </c>
      <c r="S146" s="3">
        <v>3128316007000</v>
      </c>
      <c r="T146" s="3">
        <v>3133620561000</v>
      </c>
      <c r="U146" s="3">
        <v>22381914000</v>
      </c>
      <c r="V146" s="3">
        <v>24790989000</v>
      </c>
      <c r="W146" s="3">
        <v>4828575431000</v>
      </c>
    </row>
    <row r="147" spans="1:23" x14ac:dyDescent="0.35">
      <c r="A147">
        <v>126</v>
      </c>
      <c r="B147" t="s">
        <v>52</v>
      </c>
      <c r="C147" t="s">
        <v>51</v>
      </c>
      <c r="D147">
        <v>2016</v>
      </c>
      <c r="E147" s="5">
        <f t="shared" si="35"/>
        <v>3.4309249893516906E-2</v>
      </c>
      <c r="F147" s="5">
        <v>0.1933</v>
      </c>
      <c r="G147" s="5">
        <f t="shared" si="29"/>
        <v>0.16736006514005683</v>
      </c>
      <c r="H147" s="5">
        <f t="shared" si="33"/>
        <v>3.2350700591572988E-2</v>
      </c>
      <c r="I147" s="5">
        <f t="shared" si="30"/>
        <v>12.727861279837061</v>
      </c>
      <c r="J147" s="5">
        <f t="shared" si="31"/>
        <v>7.5206400454630564E-3</v>
      </c>
      <c r="K147" s="12">
        <f t="shared" si="32"/>
        <v>4.5041655577480856E-3</v>
      </c>
      <c r="L147" s="3">
        <v>807286930000</v>
      </c>
      <c r="M147">
        <v>1</v>
      </c>
      <c r="N147" s="3">
        <v>68913296000</v>
      </c>
      <c r="O147" s="3">
        <v>331678484000</v>
      </c>
      <c r="P147" s="3">
        <v>52239801000</v>
      </c>
      <c r="Q147" s="3">
        <v>194096960000</v>
      </c>
      <c r="R147" s="3">
        <v>247433001000</v>
      </c>
      <c r="S147" s="3">
        <v>4036269794000</v>
      </c>
      <c r="T147" s="3">
        <v>4038570467000</v>
      </c>
      <c r="U147" s="3">
        <v>18190390000</v>
      </c>
      <c r="V147" s="3">
        <v>40189822000</v>
      </c>
      <c r="W147" s="3">
        <v>5343936388000</v>
      </c>
    </row>
    <row r="148" spans="1:23" x14ac:dyDescent="0.35">
      <c r="B148" t="s">
        <v>52</v>
      </c>
      <c r="C148" t="s">
        <v>51</v>
      </c>
      <c r="F148" s="5">
        <v>0.24329999999999999</v>
      </c>
      <c r="G148" s="5">
        <f t="shared" si="29"/>
        <v>0.14187778415301799</v>
      </c>
      <c r="H148" s="5">
        <f t="shared" si="33"/>
        <v>3.4518864884429276E-2</v>
      </c>
      <c r="I148" s="5">
        <f t="shared" si="30"/>
        <v>12.738900919041729</v>
      </c>
      <c r="J148" s="5">
        <f t="shared" si="31"/>
        <v>1.2434055367872177E-2</v>
      </c>
      <c r="K148" s="12">
        <f t="shared" si="32"/>
        <v>3.3365614679301673E-3</v>
      </c>
      <c r="L148" s="3">
        <v>1069096077000</v>
      </c>
      <c r="M148">
        <v>2</v>
      </c>
      <c r="N148" s="3">
        <v>54515170000</v>
      </c>
      <c r="O148" s="3">
        <v>282944574000</v>
      </c>
      <c r="P148" s="3">
        <v>48525564000</v>
      </c>
      <c r="Q148" s="3">
        <v>126971787000</v>
      </c>
      <c r="R148" s="3">
        <v>264748666000</v>
      </c>
      <c r="S148" s="3">
        <v>4174751183000</v>
      </c>
      <c r="T148" s="3">
        <v>4183363362000</v>
      </c>
      <c r="U148" s="3">
        <v>13958049000</v>
      </c>
      <c r="V148" s="3">
        <v>68157510000</v>
      </c>
      <c r="W148" s="3">
        <v>5481518940000</v>
      </c>
    </row>
    <row r="149" spans="1:23" x14ac:dyDescent="0.35">
      <c r="A149">
        <v>127</v>
      </c>
      <c r="B149" t="s">
        <v>54</v>
      </c>
      <c r="C149" t="s">
        <v>53</v>
      </c>
      <c r="D149">
        <v>2011</v>
      </c>
      <c r="E149" s="5">
        <f t="shared" ref="E149:E154" si="36">(S150-S149)/S149</f>
        <v>0.28572072071355364</v>
      </c>
      <c r="F149" s="5">
        <v>0.1336</v>
      </c>
      <c r="G149" s="5">
        <f t="shared" si="29"/>
        <v>0.22151952140215939</v>
      </c>
      <c r="H149" s="5">
        <f t="shared" si="33"/>
        <v>2.9595008059328493E-2</v>
      </c>
      <c r="I149" s="5">
        <f t="shared" si="30"/>
        <v>14.610475081210453</v>
      </c>
      <c r="J149" s="5">
        <f t="shared" si="31"/>
        <v>2.2603498454823255E-2</v>
      </c>
      <c r="K149" s="12">
        <f t="shared" si="32"/>
        <v>2.4546941087465968E-2</v>
      </c>
      <c r="L149" s="3">
        <v>28045806000000</v>
      </c>
      <c r="M149">
        <v>3</v>
      </c>
      <c r="N149" s="3">
        <v>8799241000000</v>
      </c>
      <c r="O149" s="3">
        <v>23392421000000</v>
      </c>
      <c r="P149" s="3">
        <v>7934407000000</v>
      </c>
      <c r="Q149" s="3">
        <v>25859099000000</v>
      </c>
      <c r="R149" s="3">
        <v>24356288000000</v>
      </c>
      <c r="S149" s="3">
        <v>232545259000000</v>
      </c>
      <c r="T149" s="3">
        <v>244026984000000</v>
      </c>
      <c r="U149" s="3">
        <v>5990116000000</v>
      </c>
      <c r="V149" s="3">
        <v>9218298000000</v>
      </c>
      <c r="W149" s="3">
        <v>407826161000000</v>
      </c>
    </row>
    <row r="150" spans="1:23" x14ac:dyDescent="0.35">
      <c r="A150">
        <v>128</v>
      </c>
      <c r="B150" t="s">
        <v>54</v>
      </c>
      <c r="C150" t="s">
        <v>53</v>
      </c>
      <c r="D150">
        <v>2012</v>
      </c>
      <c r="E150" s="5">
        <f t="shared" si="36"/>
        <v>9.4468161355018829E-2</v>
      </c>
      <c r="F150" s="5">
        <v>0.15129999999999999</v>
      </c>
      <c r="G150" s="5">
        <f t="shared" si="29"/>
        <v>0.22316314013664718</v>
      </c>
      <c r="H150" s="5">
        <f t="shared" si="33"/>
        <v>3.3764583102674717E-2</v>
      </c>
      <c r="I150" s="5">
        <f t="shared" si="30"/>
        <v>14.689403580054387</v>
      </c>
      <c r="J150" s="5">
        <f t="shared" si="31"/>
        <v>2.3260842342561091E-2</v>
      </c>
      <c r="K150" s="12">
        <f t="shared" si="32"/>
        <v>2.2367067583254265E-2</v>
      </c>
      <c r="L150" s="3">
        <v>46153629000000</v>
      </c>
      <c r="M150">
        <v>4</v>
      </c>
      <c r="N150" s="3">
        <v>10259053000000</v>
      </c>
      <c r="O150" s="3">
        <v>34035401000000</v>
      </c>
      <c r="P150" s="3">
        <v>9119787000000</v>
      </c>
      <c r="Q150" s="3">
        <v>45650566000000</v>
      </c>
      <c r="R150" s="3">
        <v>10085772000000</v>
      </c>
      <c r="S150" s="3">
        <v>298988258000000</v>
      </c>
      <c r="T150" s="3">
        <v>311093306000000</v>
      </c>
      <c r="U150" s="3">
        <v>6958245000000</v>
      </c>
      <c r="V150" s="3">
        <v>11377033000000</v>
      </c>
      <c r="W150" s="3">
        <v>489106664000000</v>
      </c>
    </row>
    <row r="151" spans="1:23" x14ac:dyDescent="0.35">
      <c r="A151">
        <v>129</v>
      </c>
      <c r="B151" t="s">
        <v>54</v>
      </c>
      <c r="C151" t="s">
        <v>53</v>
      </c>
      <c r="D151">
        <v>2013</v>
      </c>
      <c r="E151" s="5">
        <f t="shared" si="36"/>
        <v>0.37710628314775552</v>
      </c>
      <c r="F151" s="5">
        <v>0.15479999999999999</v>
      </c>
      <c r="G151" s="5">
        <f t="shared" si="29"/>
        <v>0.1978219034140585</v>
      </c>
      <c r="H151" s="5">
        <f t="shared" si="33"/>
        <v>3.0622830648496253E-2</v>
      </c>
      <c r="I151" s="5">
        <f t="shared" si="30"/>
        <v>14.750589426795889</v>
      </c>
      <c r="J151" s="5">
        <f t="shared" si="31"/>
        <v>2.5398281985946153E-2</v>
      </c>
      <c r="K151" s="12">
        <f t="shared" si="32"/>
        <v>1.8838389572279863E-2</v>
      </c>
      <c r="L151" s="3">
        <v>54438380000000</v>
      </c>
      <c r="M151">
        <v>4</v>
      </c>
      <c r="N151" s="3">
        <v>14131136000000</v>
      </c>
      <c r="O151" s="3">
        <v>35955368000000</v>
      </c>
      <c r="P151" s="3">
        <v>9415131000000</v>
      </c>
      <c r="Q151" s="3">
        <v>43634648000000</v>
      </c>
      <c r="R151" s="3">
        <v>8258231000000</v>
      </c>
      <c r="S151" s="7">
        <v>327233129000000</v>
      </c>
      <c r="T151" s="7">
        <v>384581706000000</v>
      </c>
      <c r="U151" s="7">
        <v>7244900000000</v>
      </c>
      <c r="V151" s="3">
        <v>14301901000000</v>
      </c>
      <c r="W151" s="3">
        <v>563105056000000</v>
      </c>
    </row>
    <row r="152" spans="1:23" x14ac:dyDescent="0.35">
      <c r="A152">
        <v>130</v>
      </c>
      <c r="B152" t="s">
        <v>54</v>
      </c>
      <c r="C152" t="s">
        <v>53</v>
      </c>
      <c r="D152">
        <v>2014</v>
      </c>
      <c r="E152" s="5">
        <f t="shared" si="36"/>
        <v>0.12151762856094393</v>
      </c>
      <c r="F152" s="5">
        <v>0.14929999999999999</v>
      </c>
      <c r="G152" s="5">
        <f t="shared" si="29"/>
        <v>0.19154558749931511</v>
      </c>
      <c r="H152" s="5">
        <f t="shared" si="33"/>
        <v>2.8597756213647744E-2</v>
      </c>
      <c r="I152" s="5">
        <f t="shared" si="30"/>
        <v>14.811742644022358</v>
      </c>
      <c r="J152" s="5">
        <f t="shared" si="31"/>
        <v>2.6552970767642382E-2</v>
      </c>
      <c r="K152" s="12">
        <f t="shared" si="32"/>
        <v>1.911510032176714E-2</v>
      </c>
      <c r="L152" s="3">
        <v>65853989000000</v>
      </c>
      <c r="M152">
        <v>4</v>
      </c>
      <c r="N152" s="3">
        <v>17226616000000</v>
      </c>
      <c r="O152" s="3">
        <v>40602631000000</v>
      </c>
      <c r="P152" s="3">
        <v>13430651000000</v>
      </c>
      <c r="Q152" s="3">
        <v>39387202000000</v>
      </c>
      <c r="R152" s="3">
        <v>13522361000000</v>
      </c>
      <c r="S152" s="3">
        <v>450634798000000</v>
      </c>
      <c r="T152" s="3">
        <v>467170449000000</v>
      </c>
      <c r="U152" s="3">
        <v>8930010000000</v>
      </c>
      <c r="V152" s="3">
        <v>17212968000000</v>
      </c>
      <c r="W152" s="3">
        <v>648250177000000</v>
      </c>
    </row>
    <row r="153" spans="1:23" x14ac:dyDescent="0.35">
      <c r="A153">
        <v>131</v>
      </c>
      <c r="B153" t="s">
        <v>54</v>
      </c>
      <c r="C153" t="s">
        <v>53</v>
      </c>
      <c r="D153">
        <v>2015</v>
      </c>
      <c r="E153" s="5">
        <f t="shared" si="36"/>
        <v>0.11673787864130873</v>
      </c>
      <c r="F153" s="5">
        <v>0.16600000000000001</v>
      </c>
      <c r="G153" s="5">
        <f t="shared" si="29"/>
        <v>0.1911254538820375</v>
      </c>
      <c r="H153" s="5">
        <f t="shared" si="33"/>
        <v>3.1726825344418223E-2</v>
      </c>
      <c r="I153" s="5">
        <f t="shared" si="30"/>
        <v>14.879118375027392</v>
      </c>
      <c r="J153" s="5">
        <f t="shared" si="31"/>
        <v>2.5663568930165272E-2</v>
      </c>
      <c r="K153" s="12">
        <f t="shared" si="32"/>
        <v>2.1597770515868805E-2</v>
      </c>
      <c r="L153" s="3">
        <v>79052150000000</v>
      </c>
      <c r="M153">
        <v>4</v>
      </c>
      <c r="N153" s="3">
        <v>18719445000000</v>
      </c>
      <c r="O153" s="3">
        <v>47772187000000</v>
      </c>
      <c r="P153" s="3">
        <v>8403840000000</v>
      </c>
      <c r="Q153" s="3">
        <v>51141098000000</v>
      </c>
      <c r="R153" s="3">
        <v>18652893000000</v>
      </c>
      <c r="S153" s="3">
        <v>505394870000000</v>
      </c>
      <c r="T153" s="3">
        <v>523101817000000</v>
      </c>
      <c r="U153" s="3">
        <v>11297833000000</v>
      </c>
      <c r="V153" s="3">
        <v>19428328000000</v>
      </c>
      <c r="W153" s="3">
        <v>757039212000000</v>
      </c>
    </row>
    <row r="154" spans="1:23" x14ac:dyDescent="0.35">
      <c r="A154">
        <v>132</v>
      </c>
      <c r="B154" t="s">
        <v>54</v>
      </c>
      <c r="C154" t="s">
        <v>53</v>
      </c>
      <c r="D154">
        <v>2016</v>
      </c>
      <c r="E154" s="5">
        <f t="shared" si="36"/>
        <v>9.2688149659104477E-2</v>
      </c>
      <c r="F154" s="5">
        <v>0.186</v>
      </c>
      <c r="G154" s="5">
        <f t="shared" si="29"/>
        <v>0.17234581803163934</v>
      </c>
      <c r="H154" s="5">
        <f t="shared" si="33"/>
        <v>3.2056322153884917E-2</v>
      </c>
      <c r="I154" s="5">
        <f t="shared" si="30"/>
        <v>14.907170019494869</v>
      </c>
      <c r="J154" s="5">
        <f t="shared" si="31"/>
        <v>2.4895551131381515E-2</v>
      </c>
      <c r="K154" s="12">
        <f t="shared" si="32"/>
        <v>2.6210954183854811E-2</v>
      </c>
      <c r="L154" s="3">
        <v>93252808000000</v>
      </c>
      <c r="M154">
        <v>4</v>
      </c>
      <c r="N154" s="3">
        <v>23118246000000</v>
      </c>
      <c r="O154" s="3">
        <v>53276224000000</v>
      </c>
      <c r="P154" s="3">
        <v>9547213000000</v>
      </c>
      <c r="Q154" s="3">
        <v>30495466000000</v>
      </c>
      <c r="R154" s="3">
        <v>22740908000000</v>
      </c>
      <c r="S154" s="3">
        <v>564393595000000</v>
      </c>
      <c r="T154" s="3">
        <v>586675437000000</v>
      </c>
      <c r="U154" s="3">
        <v>15377323000000</v>
      </c>
      <c r="V154" s="3">
        <v>20104430000000</v>
      </c>
      <c r="W154" s="3">
        <v>807551112000000</v>
      </c>
    </row>
    <row r="155" spans="1:23" x14ac:dyDescent="0.35">
      <c r="B155" t="s">
        <v>54</v>
      </c>
      <c r="C155" t="s">
        <v>53</v>
      </c>
      <c r="F155" s="5">
        <v>0.21360000000000001</v>
      </c>
      <c r="G155" s="5">
        <f t="shared" si="29"/>
        <v>0.18961434869234081</v>
      </c>
      <c r="H155" s="5">
        <f t="shared" si="33"/>
        <v>4.0501624880683998E-2</v>
      </c>
      <c r="I155" s="5">
        <f t="shared" si="30"/>
        <v>14.962928542856245</v>
      </c>
      <c r="J155" s="5">
        <f t="shared" si="31"/>
        <v>1.4235952104938381E-2</v>
      </c>
      <c r="K155" s="12">
        <f t="shared" si="32"/>
        <v>4.0325728328288436E-2</v>
      </c>
      <c r="L155" s="3">
        <v>130356495000000</v>
      </c>
      <c r="M155">
        <v>4</v>
      </c>
      <c r="N155" s="3">
        <v>21223106000000</v>
      </c>
      <c r="O155" s="3">
        <v>48761535000000</v>
      </c>
      <c r="P155" s="3">
        <v>8592969000000</v>
      </c>
      <c r="Q155" s="3">
        <v>66276989000000</v>
      </c>
      <c r="R155" s="3">
        <v>29245790000000</v>
      </c>
      <c r="S155" s="3">
        <v>616706193000000</v>
      </c>
      <c r="T155" s="3">
        <v>649322953000000</v>
      </c>
      <c r="U155" s="3">
        <v>26184421000000</v>
      </c>
      <c r="V155" s="3">
        <v>13071188000000</v>
      </c>
      <c r="W155" s="3">
        <v>918181510000000</v>
      </c>
    </row>
    <row r="156" spans="1:23" x14ac:dyDescent="0.35">
      <c r="A156">
        <v>133</v>
      </c>
      <c r="B156" t="s">
        <v>55</v>
      </c>
      <c r="C156" t="s">
        <v>56</v>
      </c>
      <c r="D156">
        <v>2011</v>
      </c>
      <c r="E156" s="5">
        <f t="shared" ref="E156:E161" si="37">(S157-S156)/S156</f>
        <v>0.39461076034653431</v>
      </c>
      <c r="F156" s="5">
        <v>0.21759999999999999</v>
      </c>
      <c r="G156" s="5">
        <f t="shared" si="29"/>
        <v>0.43919600816468185</v>
      </c>
      <c r="H156" s="5">
        <f t="shared" si="33"/>
        <v>9.5569051376634767E-2</v>
      </c>
      <c r="I156" s="5">
        <f t="shared" si="30"/>
        <v>12.425053310603371</v>
      </c>
      <c r="J156" s="5">
        <f t="shared" si="31"/>
        <v>1.0138651308205637E-2</v>
      </c>
      <c r="K156" s="12">
        <f t="shared" si="32"/>
        <v>2.2537605543534591E-2</v>
      </c>
      <c r="L156" s="3">
        <v>338244260540</v>
      </c>
      <c r="M156">
        <v>1</v>
      </c>
      <c r="N156" s="3">
        <v>45894629580</v>
      </c>
      <c r="O156" s="3">
        <v>189012734089</v>
      </c>
      <c r="P156" s="3">
        <v>28137497193</v>
      </c>
      <c r="Q156" s="3">
        <v>905678418775</v>
      </c>
      <c r="R156" s="3">
        <v>0</v>
      </c>
      <c r="S156" s="3">
        <v>1154339364218</v>
      </c>
      <c r="T156" s="3">
        <v>1170144112384</v>
      </c>
      <c r="U156" s="3">
        <v>26372246434</v>
      </c>
      <c r="V156" s="3">
        <v>26979475195</v>
      </c>
      <c r="W156" s="3">
        <v>2661051689702</v>
      </c>
    </row>
    <row r="157" spans="1:23" x14ac:dyDescent="0.35">
      <c r="A157">
        <v>134</v>
      </c>
      <c r="B157" t="s">
        <v>55</v>
      </c>
      <c r="C157" t="s">
        <v>56</v>
      </c>
      <c r="D157">
        <v>2012</v>
      </c>
      <c r="E157" s="5">
        <f t="shared" si="37"/>
        <v>0.38253847472984376</v>
      </c>
      <c r="F157" s="5">
        <v>0.1757</v>
      </c>
      <c r="G157" s="5">
        <f t="shared" si="29"/>
        <v>0.3547188539790751</v>
      </c>
      <c r="H157" s="5">
        <f t="shared" si="33"/>
        <v>6.232410264412349E-2</v>
      </c>
      <c r="I157" s="5">
        <f t="shared" si="30"/>
        <v>12.471753410145746</v>
      </c>
      <c r="J157" s="5">
        <f t="shared" si="31"/>
        <v>1.4384900687464999E-2</v>
      </c>
      <c r="K157" s="12">
        <f t="shared" si="32"/>
        <v>1.07334612483249E-2</v>
      </c>
      <c r="L157" s="3">
        <v>363941774627</v>
      </c>
      <c r="M157">
        <v>1</v>
      </c>
      <c r="N157" s="3">
        <v>36900181615</v>
      </c>
      <c r="O157" s="3">
        <v>225962030860</v>
      </c>
      <c r="P157" s="3">
        <v>17983918617</v>
      </c>
      <c r="Q157" s="3">
        <v>770238492508</v>
      </c>
      <c r="R157" s="3">
        <v>0</v>
      </c>
      <c r="S157" s="3">
        <v>1609854098430</v>
      </c>
      <c r="T157" s="3">
        <v>1634315958120</v>
      </c>
      <c r="U157" s="3">
        <v>17541867004</v>
      </c>
      <c r="V157" s="3">
        <v>42624596226</v>
      </c>
      <c r="W157" s="3">
        <v>2963148453513</v>
      </c>
    </row>
    <row r="158" spans="1:23" x14ac:dyDescent="0.35">
      <c r="A158">
        <v>135</v>
      </c>
      <c r="B158" t="s">
        <v>55</v>
      </c>
      <c r="C158" t="s">
        <v>56</v>
      </c>
      <c r="D158">
        <v>2013</v>
      </c>
      <c r="E158" s="5">
        <f t="shared" si="37"/>
        <v>0.26750641406088854</v>
      </c>
      <c r="F158" s="5">
        <v>0.1759</v>
      </c>
      <c r="G158" s="5">
        <f t="shared" si="29"/>
        <v>0.29235400210772661</v>
      </c>
      <c r="H158" s="5">
        <f t="shared" si="33"/>
        <v>5.142506897074911E-2</v>
      </c>
      <c r="I158" s="5">
        <f t="shared" si="30"/>
        <v>12.542017883029596</v>
      </c>
      <c r="J158" s="5">
        <f t="shared" si="31"/>
        <v>1.6396000381539915E-2</v>
      </c>
      <c r="K158" s="12">
        <f t="shared" si="32"/>
        <v>6.3411956331763126E-3</v>
      </c>
      <c r="L158" s="3">
        <v>393330533025</v>
      </c>
      <c r="M158">
        <v>1</v>
      </c>
      <c r="N158" s="3">
        <v>35775309185</v>
      </c>
      <c r="O158" s="3">
        <v>264619971119</v>
      </c>
      <c r="P158" s="3">
        <v>41728185725</v>
      </c>
      <c r="Q158" s="3">
        <v>676296550132</v>
      </c>
      <c r="R158" s="3">
        <v>0</v>
      </c>
      <c r="S158" s="3">
        <v>2225685229781</v>
      </c>
      <c r="T158" s="3">
        <v>2240960677140</v>
      </c>
      <c r="U158" s="3">
        <v>14210370060</v>
      </c>
      <c r="V158" s="3">
        <v>57115739320</v>
      </c>
      <c r="W158" s="3">
        <v>3483516588857</v>
      </c>
    </row>
    <row r="159" spans="1:23" x14ac:dyDescent="0.35">
      <c r="A159">
        <v>136</v>
      </c>
      <c r="B159" t="s">
        <v>55</v>
      </c>
      <c r="C159" t="s">
        <v>56</v>
      </c>
      <c r="D159">
        <v>2014</v>
      </c>
      <c r="E159" s="5">
        <f t="shared" si="37"/>
        <v>0.25075398153199563</v>
      </c>
      <c r="F159" s="5">
        <v>0.14829999999999999</v>
      </c>
      <c r="G159" s="5">
        <f t="shared" si="29"/>
        <v>0.20486016262622392</v>
      </c>
      <c r="H159" s="5">
        <f t="shared" si="33"/>
        <v>3.0380762117469005E-2</v>
      </c>
      <c r="I159" s="5">
        <f t="shared" si="30"/>
        <v>12.606990699544712</v>
      </c>
      <c r="J159" s="5">
        <f t="shared" si="31"/>
        <v>1.3890750560539993E-2</v>
      </c>
      <c r="K159" s="12">
        <f t="shared" si="32"/>
        <v>2.1440765717735915E-3</v>
      </c>
      <c r="L159" s="3">
        <v>426858497188</v>
      </c>
      <c r="M159">
        <v>1</v>
      </c>
      <c r="N159" s="3">
        <v>55484797884</v>
      </c>
      <c r="O159" s="3">
        <v>291822203839</v>
      </c>
      <c r="P159" s="3">
        <v>86553149131</v>
      </c>
      <c r="Q159" s="3">
        <v>394936929870</v>
      </c>
      <c r="R159" s="3">
        <v>0</v>
      </c>
      <c r="S159" s="3">
        <v>2821070304428</v>
      </c>
      <c r="T159" s="3">
        <v>2827421522537</v>
      </c>
      <c r="U159" s="3">
        <v>6062208245</v>
      </c>
      <c r="V159" s="3">
        <v>56197424458</v>
      </c>
      <c r="W159" s="3">
        <v>4045672277612</v>
      </c>
    </row>
    <row r="160" spans="1:23" x14ac:dyDescent="0.35">
      <c r="A160">
        <v>137</v>
      </c>
      <c r="B160" t="s">
        <v>55</v>
      </c>
      <c r="C160" t="s">
        <v>56</v>
      </c>
      <c r="D160">
        <v>2015</v>
      </c>
      <c r="E160" s="5">
        <f t="shared" si="37"/>
        <v>0.2167311394135131</v>
      </c>
      <c r="F160" s="5">
        <v>0.13139999999999999</v>
      </c>
      <c r="G160" s="5">
        <f t="shared" si="29"/>
        <v>0.22701424711378493</v>
      </c>
      <c r="H160" s="5">
        <f t="shared" si="33"/>
        <v>2.9829672070751337E-2</v>
      </c>
      <c r="I160" s="5">
        <f t="shared" si="30"/>
        <v>12.712264274797631</v>
      </c>
      <c r="J160" s="5">
        <f t="shared" si="31"/>
        <v>1.005307225069057E-2</v>
      </c>
      <c r="K160" s="12">
        <f t="shared" si="32"/>
        <v>2.5117493167495343E-3</v>
      </c>
      <c r="L160" s="3">
        <v>464087598908</v>
      </c>
      <c r="M160">
        <v>1</v>
      </c>
      <c r="N160" s="3">
        <v>46906131050</v>
      </c>
      <c r="O160" s="3">
        <v>394799403997</v>
      </c>
      <c r="P160" s="3">
        <v>94250166557</v>
      </c>
      <c r="Q160" s="3">
        <v>634398688613</v>
      </c>
      <c r="R160" s="3">
        <v>0</v>
      </c>
      <c r="S160" s="3">
        <v>3528464915445</v>
      </c>
      <c r="T160" s="3">
        <v>3535324522947</v>
      </c>
      <c r="U160" s="3">
        <v>8879848955</v>
      </c>
      <c r="V160" s="3">
        <v>51827836329</v>
      </c>
      <c r="W160" s="3">
        <v>5155422644599</v>
      </c>
    </row>
    <row r="161" spans="1:23" x14ac:dyDescent="0.35">
      <c r="A161">
        <v>138</v>
      </c>
      <c r="B161" t="s">
        <v>55</v>
      </c>
      <c r="C161" t="s">
        <v>56</v>
      </c>
      <c r="D161">
        <v>2016</v>
      </c>
      <c r="E161" s="5">
        <f t="shared" si="37"/>
        <v>3.8612870226418294E-2</v>
      </c>
      <c r="F161" s="5">
        <v>0.25569999999999998</v>
      </c>
      <c r="G161" s="5">
        <f t="shared" si="29"/>
        <v>0.17001612452592008</v>
      </c>
      <c r="H161" s="5">
        <f t="shared" si="33"/>
        <v>4.3473123041277761E-2</v>
      </c>
      <c r="I161" s="5">
        <f t="shared" si="30"/>
        <v>12.817384661362279</v>
      </c>
      <c r="J161" s="5">
        <f t="shared" si="31"/>
        <v>8.6718599226725743E-3</v>
      </c>
      <c r="K161" s="12">
        <f t="shared" si="32"/>
        <v>7.7619739888787394E-3</v>
      </c>
      <c r="L161" s="3">
        <v>1196470303830</v>
      </c>
      <c r="M161">
        <v>2</v>
      </c>
      <c r="N161" s="3">
        <v>63841321332</v>
      </c>
      <c r="O161" s="3">
        <v>444097652874</v>
      </c>
      <c r="P161" s="3">
        <v>78845047216</v>
      </c>
      <c r="Q161" s="3">
        <v>529757231692</v>
      </c>
      <c r="R161" s="3">
        <v>0</v>
      </c>
      <c r="S161" s="3">
        <v>4293193136950</v>
      </c>
      <c r="T161" s="3">
        <v>4314490431942</v>
      </c>
      <c r="U161" s="3">
        <v>33488962508</v>
      </c>
      <c r="V161" s="3">
        <v>56950417920</v>
      </c>
      <c r="W161" s="3">
        <v>6567266817941</v>
      </c>
    </row>
    <row r="162" spans="1:23" x14ac:dyDescent="0.35">
      <c r="B162" t="s">
        <v>55</v>
      </c>
      <c r="C162" t="s">
        <v>56</v>
      </c>
      <c r="F162" s="5">
        <v>0.2515</v>
      </c>
      <c r="G162" s="5">
        <f t="shared" si="29"/>
        <v>0.16429123019792113</v>
      </c>
      <c r="H162" s="5">
        <f t="shared" si="33"/>
        <v>4.1319244394777167E-2</v>
      </c>
      <c r="I162" s="5">
        <f t="shared" si="30"/>
        <v>12.852551556844782</v>
      </c>
      <c r="J162" s="5">
        <f t="shared" si="31"/>
        <v>1.105993822740438E-2</v>
      </c>
      <c r="K162" s="12">
        <f t="shared" si="32"/>
        <v>1.8166077046531764E-2</v>
      </c>
      <c r="L162" s="3">
        <v>1262296146073</v>
      </c>
      <c r="M162">
        <v>2</v>
      </c>
      <c r="N162" s="3">
        <v>46315773715</v>
      </c>
      <c r="O162" s="3">
        <v>393118773021</v>
      </c>
      <c r="P162" s="3">
        <v>72158065158</v>
      </c>
      <c r="Q162" s="3">
        <v>658353715428</v>
      </c>
      <c r="R162" s="3">
        <v>0</v>
      </c>
      <c r="S162" s="3">
        <v>4458965646404</v>
      </c>
      <c r="T162" s="3">
        <v>4501137202961</v>
      </c>
      <c r="U162" s="3">
        <v>81768005226</v>
      </c>
      <c r="V162" s="3">
        <v>78759737169</v>
      </c>
      <c r="W162" s="3">
        <v>7121173332944</v>
      </c>
    </row>
    <row r="163" spans="1:23" x14ac:dyDescent="0.35">
      <c r="A163">
        <v>139</v>
      </c>
      <c r="B163" t="s">
        <v>57</v>
      </c>
      <c r="C163" t="s">
        <v>58</v>
      </c>
      <c r="D163">
        <v>2011</v>
      </c>
      <c r="E163" s="5">
        <f t="shared" ref="E163:E168" si="38">(S164-S163)/S163</f>
        <v>0.1915987443733802</v>
      </c>
      <c r="F163" s="5">
        <v>0.13239999999999999</v>
      </c>
      <c r="G163" s="5">
        <f t="shared" si="29"/>
        <v>0.20227316409658988</v>
      </c>
      <c r="H163" s="5">
        <f t="shared" si="33"/>
        <v>2.6780966926388497E-2</v>
      </c>
      <c r="I163" s="5">
        <f t="shared" si="30"/>
        <v>14.154767495931972</v>
      </c>
      <c r="J163" s="5">
        <f t="shared" si="31"/>
        <v>1.7842594478444909E-2</v>
      </c>
      <c r="K163" s="12">
        <f t="shared" si="32"/>
        <v>2.5156684023739995E-2</v>
      </c>
      <c r="L163" s="3">
        <v>11291988000000</v>
      </c>
      <c r="M163">
        <v>3</v>
      </c>
      <c r="N163" s="3">
        <v>2511955000000</v>
      </c>
      <c r="O163" s="3">
        <v>8714923000000</v>
      </c>
      <c r="P163" s="3">
        <v>642525000000</v>
      </c>
      <c r="Q163" s="3">
        <v>10973436000000</v>
      </c>
      <c r="R163" s="3">
        <v>6044382000000</v>
      </c>
      <c r="S163" s="3">
        <v>100350214000000</v>
      </c>
      <c r="T163" s="3">
        <v>103621924000000</v>
      </c>
      <c r="U163" s="3">
        <v>2606784000000</v>
      </c>
      <c r="V163" s="3">
        <v>2548153000000</v>
      </c>
      <c r="W163" s="3">
        <v>142812919000000</v>
      </c>
    </row>
    <row r="164" spans="1:23" x14ac:dyDescent="0.35">
      <c r="A164">
        <v>140</v>
      </c>
      <c r="B164" t="s">
        <v>57</v>
      </c>
      <c r="C164" t="s">
        <v>58</v>
      </c>
      <c r="D164">
        <v>2012</v>
      </c>
      <c r="E164" s="5">
        <f t="shared" si="38"/>
        <v>0.15039251340822204</v>
      </c>
      <c r="F164" s="5">
        <v>0.13159999999999999</v>
      </c>
      <c r="G164" s="5">
        <f t="shared" si="29"/>
        <v>0.15504008276202924</v>
      </c>
      <c r="H164" s="5">
        <f t="shared" si="33"/>
        <v>2.0403274891483046E-2</v>
      </c>
      <c r="I164" s="5">
        <f t="shared" si="30"/>
        <v>14.222198988454611</v>
      </c>
      <c r="J164" s="5">
        <f t="shared" si="31"/>
        <v>1.9046393750450013E-2</v>
      </c>
      <c r="K164" s="12">
        <f t="shared" si="32"/>
        <v>2.6614562382388369E-2</v>
      </c>
      <c r="L164" s="3">
        <v>15304383000000</v>
      </c>
      <c r="M164">
        <v>3</v>
      </c>
      <c r="N164" s="3">
        <v>2899117000000</v>
      </c>
      <c r="O164" s="3">
        <v>11154874000000</v>
      </c>
      <c r="P164" s="3">
        <v>1376122000000</v>
      </c>
      <c r="Q164" s="3">
        <v>6052151000000</v>
      </c>
      <c r="R164" s="3">
        <v>4378597000000</v>
      </c>
      <c r="S164" s="3">
        <v>119577189000000</v>
      </c>
      <c r="T164" s="3">
        <v>122960842000000</v>
      </c>
      <c r="U164" s="3">
        <v>3272549000000</v>
      </c>
      <c r="V164" s="3">
        <v>3176960000000</v>
      </c>
      <c r="W164" s="3">
        <v>166801130000000</v>
      </c>
    </row>
    <row r="165" spans="1:23" x14ac:dyDescent="0.35">
      <c r="A165">
        <v>141</v>
      </c>
      <c r="B165" t="s">
        <v>57</v>
      </c>
      <c r="C165" t="s">
        <v>58</v>
      </c>
      <c r="D165">
        <v>2013</v>
      </c>
      <c r="E165" s="5">
        <f t="shared" si="38"/>
        <v>5.9961063153333841E-2</v>
      </c>
      <c r="F165" s="5">
        <v>0.15079999999999999</v>
      </c>
      <c r="G165" s="5">
        <f t="shared" si="29"/>
        <v>0.19408038666502656</v>
      </c>
      <c r="H165" s="5">
        <f t="shared" si="33"/>
        <v>2.9267322309086002E-2</v>
      </c>
      <c r="I165" s="5">
        <f t="shared" si="30"/>
        <v>14.284685182929586</v>
      </c>
      <c r="J165" s="5">
        <f t="shared" si="31"/>
        <v>2.1246140644939532E-2</v>
      </c>
      <c r="K165" s="12">
        <f t="shared" si="32"/>
        <v>2.3042822186958519E-2</v>
      </c>
      <c r="L165" s="3">
        <v>19154205000000</v>
      </c>
      <c r="M165">
        <v>3</v>
      </c>
      <c r="N165" s="3">
        <v>3534109000000</v>
      </c>
      <c r="O165" s="3">
        <v>12793295000000</v>
      </c>
      <c r="P165" s="3">
        <v>2695689000000</v>
      </c>
      <c r="Q165" s="3">
        <v>12382281000000</v>
      </c>
      <c r="R165" s="3">
        <v>5976996000000</v>
      </c>
      <c r="S165" s="3">
        <v>137560703000000</v>
      </c>
      <c r="T165" s="3">
        <v>140776159000000</v>
      </c>
      <c r="U165" s="3">
        <v>3243880000000</v>
      </c>
      <c r="V165" s="3">
        <v>4092279000000</v>
      </c>
      <c r="W165" s="3">
        <v>192612817000000</v>
      </c>
    </row>
    <row r="166" spans="1:23" x14ac:dyDescent="0.35">
      <c r="A166">
        <v>142</v>
      </c>
      <c r="B166" t="s">
        <v>57</v>
      </c>
      <c r="C166" t="s">
        <v>58</v>
      </c>
      <c r="D166">
        <v>2014</v>
      </c>
      <c r="E166" s="5">
        <f t="shared" si="38"/>
        <v>0.12217590370920135</v>
      </c>
      <c r="F166" s="5">
        <v>0.15379999999999999</v>
      </c>
      <c r="G166" s="5">
        <f t="shared" si="29"/>
        <v>0.19460711700107314</v>
      </c>
      <c r="H166" s="5">
        <f t="shared" si="33"/>
        <v>2.9930574594765048E-2</v>
      </c>
      <c r="I166" s="5">
        <f t="shared" si="30"/>
        <v>14.325161028817277</v>
      </c>
      <c r="J166" s="5">
        <f t="shared" si="31"/>
        <v>1.9620679701966372E-2</v>
      </c>
      <c r="K166" s="12">
        <f t="shared" si="32"/>
        <v>2.3035429379521018E-2</v>
      </c>
      <c r="L166" s="3">
        <v>22886402000000</v>
      </c>
      <c r="M166">
        <v>3</v>
      </c>
      <c r="N166" s="3">
        <v>4879541000000</v>
      </c>
      <c r="O166" s="3">
        <v>13906003000000</v>
      </c>
      <c r="P166" s="3">
        <v>3110083000000</v>
      </c>
      <c r="Q166" s="3">
        <v>9495048000000</v>
      </c>
      <c r="R166" s="3">
        <v>9754579000000</v>
      </c>
      <c r="S166" s="3">
        <v>145808989000000</v>
      </c>
      <c r="T166" s="3">
        <v>149691501000000</v>
      </c>
      <c r="U166" s="3">
        <v>3448208000000</v>
      </c>
      <c r="V166" s="3">
        <v>4148347000000</v>
      </c>
      <c r="W166" s="3">
        <v>211427283000000</v>
      </c>
    </row>
    <row r="167" spans="1:23" x14ac:dyDescent="0.35">
      <c r="A167">
        <v>143</v>
      </c>
      <c r="B167" t="s">
        <v>57</v>
      </c>
      <c r="C167" t="s">
        <v>58</v>
      </c>
      <c r="D167">
        <v>2015</v>
      </c>
      <c r="E167" s="5">
        <f t="shared" si="38"/>
        <v>3.6301668318285216E-4</v>
      </c>
      <c r="F167" s="5">
        <v>0.154</v>
      </c>
      <c r="G167" s="5">
        <f t="shared" si="29"/>
        <v>0.16039476019473298</v>
      </c>
      <c r="H167" s="5">
        <f t="shared" si="33"/>
        <v>2.4700793069988878E-2</v>
      </c>
      <c r="I167" s="5">
        <f t="shared" si="30"/>
        <v>14.355853850172933</v>
      </c>
      <c r="J167" s="5">
        <f t="shared" si="31"/>
        <v>1.149805082287386E-2</v>
      </c>
      <c r="K167" s="12">
        <f t="shared" si="32"/>
        <v>4.0279702838965301E-2</v>
      </c>
      <c r="L167" s="3">
        <v>26177903000000</v>
      </c>
      <c r="M167">
        <v>3</v>
      </c>
      <c r="N167" s="3">
        <v>4490686000000</v>
      </c>
      <c r="O167" s="3">
        <v>14644709000000</v>
      </c>
      <c r="P167" s="3">
        <v>3406334000000</v>
      </c>
      <c r="Q167" s="3">
        <v>3027322000000</v>
      </c>
      <c r="R167" s="3">
        <v>10826142000000</v>
      </c>
      <c r="S167" s="3">
        <v>163623334000000</v>
      </c>
      <c r="T167" s="3">
        <v>169380619000000</v>
      </c>
      <c r="U167" s="3">
        <v>6822601000000</v>
      </c>
      <c r="V167" s="3">
        <v>2609024000000</v>
      </c>
      <c r="W167" s="3">
        <v>226910112000000</v>
      </c>
    </row>
    <row r="168" spans="1:23" x14ac:dyDescent="0.35">
      <c r="A168">
        <v>144</v>
      </c>
      <c r="B168" t="s">
        <v>57</v>
      </c>
      <c r="C168" t="s">
        <v>58</v>
      </c>
      <c r="D168">
        <v>2016</v>
      </c>
      <c r="E168" s="5">
        <f t="shared" si="38"/>
        <v>1.3689305967840272E-2</v>
      </c>
      <c r="F168" s="5">
        <v>0.16109999999999999</v>
      </c>
      <c r="G168" s="5">
        <f t="shared" si="29"/>
        <v>0.15785926858007013</v>
      </c>
      <c r="H168" s="5">
        <f t="shared" si="33"/>
        <v>2.5431128168249297E-2</v>
      </c>
      <c r="I168" s="5">
        <f t="shared" si="30"/>
        <v>14.3677954859696</v>
      </c>
      <c r="J168" s="5">
        <f t="shared" si="31"/>
        <v>1.4187521445825845E-3</v>
      </c>
      <c r="K168" s="12">
        <f t="shared" si="32"/>
        <v>3.8492077377107546E-2</v>
      </c>
      <c r="L168" s="3">
        <v>27319830000000</v>
      </c>
      <c r="M168">
        <v>3</v>
      </c>
      <c r="N168" s="3">
        <v>4230258000000</v>
      </c>
      <c r="O168" s="3">
        <v>14605403000000</v>
      </c>
      <c r="P168" s="3">
        <v>2277504000000</v>
      </c>
      <c r="Q168" s="3">
        <v>5883668000000</v>
      </c>
      <c r="R168" s="3">
        <v>9821623000000</v>
      </c>
      <c r="S168" s="3">
        <v>163682732000000</v>
      </c>
      <c r="T168" s="3">
        <v>170732978000000</v>
      </c>
      <c r="U168" s="3">
        <v>6571867000000</v>
      </c>
      <c r="V168" s="3">
        <v>330904000000</v>
      </c>
      <c r="W168" s="3">
        <v>233235947000000</v>
      </c>
    </row>
    <row r="169" spans="1:23" x14ac:dyDescent="0.35">
      <c r="B169" t="s">
        <v>57</v>
      </c>
      <c r="C169" t="s">
        <v>58</v>
      </c>
      <c r="F169" s="5">
        <v>0.17710000000000001</v>
      </c>
      <c r="G169" s="5">
        <f t="shared" si="29"/>
        <v>0.19093069504687218</v>
      </c>
      <c r="H169" s="5">
        <f t="shared" si="33"/>
        <v>3.3813826092801064E-2</v>
      </c>
      <c r="I169" s="5">
        <f t="shared" si="30"/>
        <v>14.223086176606444</v>
      </c>
      <c r="J169" s="5">
        <f t="shared" si="31"/>
        <v>1.2200483822687437E-2</v>
      </c>
      <c r="K169" s="12">
        <f t="shared" si="32"/>
        <v>3.9103619391999404E-2</v>
      </c>
      <c r="L169" s="3">
        <v>32046376000000</v>
      </c>
      <c r="M169">
        <v>4</v>
      </c>
      <c r="N169" s="3">
        <v>3261444000000</v>
      </c>
      <c r="O169" s="3">
        <v>13345736000000</v>
      </c>
      <c r="P169" s="3">
        <v>1536869000000</v>
      </c>
      <c r="Q169" s="3">
        <v>4424305000000</v>
      </c>
      <c r="R169" s="3">
        <v>9344227000000</v>
      </c>
      <c r="S169" s="3">
        <v>165923435000000</v>
      </c>
      <c r="T169" s="3">
        <v>173587691000000</v>
      </c>
      <c r="U169" s="3">
        <v>6787907000000</v>
      </c>
      <c r="V169" s="3">
        <v>2039216000000</v>
      </c>
      <c r="W169" s="3">
        <v>167142224000000</v>
      </c>
    </row>
    <row r="170" spans="1:23" x14ac:dyDescent="0.35">
      <c r="A170">
        <v>145</v>
      </c>
      <c r="B170" t="s">
        <v>59</v>
      </c>
      <c r="C170" t="s">
        <v>60</v>
      </c>
      <c r="D170">
        <v>2011</v>
      </c>
      <c r="E170" s="5">
        <f t="shared" ref="E170:E175" si="39">(S171-S170)/S170</f>
        <v>0.26789700147867651</v>
      </c>
      <c r="F170" s="5">
        <v>0.1265</v>
      </c>
      <c r="G170" s="5">
        <f t="shared" si="29"/>
        <v>0.26292522668587032</v>
      </c>
      <c r="H170" s="5">
        <f t="shared" si="33"/>
        <v>3.3260041175762596E-2</v>
      </c>
      <c r="I170" s="5">
        <f t="shared" si="30"/>
        <v>13.85482984331024</v>
      </c>
      <c r="J170" s="5">
        <f t="shared" si="31"/>
        <v>6.4396270973010924E-3</v>
      </c>
      <c r="K170" s="12">
        <f t="shared" si="32"/>
        <v>3.1391738828359605E-2</v>
      </c>
      <c r="L170" s="3">
        <v>6778320000000</v>
      </c>
      <c r="M170">
        <v>3</v>
      </c>
      <c r="N170" s="3">
        <v>1694510000000</v>
      </c>
      <c r="O170" s="3">
        <v>3615031000000</v>
      </c>
      <c r="P170" s="3">
        <v>312005000000</v>
      </c>
      <c r="Q170" s="3">
        <v>5619810000000</v>
      </c>
      <c r="R170" s="3">
        <v>7580485000000</v>
      </c>
      <c r="S170" s="3">
        <v>48656349000000</v>
      </c>
      <c r="T170" s="3">
        <v>50181865000000</v>
      </c>
      <c r="U170" s="3">
        <v>1575296000000</v>
      </c>
      <c r="V170" s="3">
        <v>460989000000</v>
      </c>
      <c r="W170" s="3">
        <v>71586288000000</v>
      </c>
    </row>
    <row r="171" spans="1:23" x14ac:dyDescent="0.35">
      <c r="A171">
        <v>146</v>
      </c>
      <c r="B171" t="s">
        <v>59</v>
      </c>
      <c r="C171" t="s">
        <v>60</v>
      </c>
      <c r="D171">
        <v>2012</v>
      </c>
      <c r="E171" s="5">
        <f t="shared" si="39"/>
        <v>0.21630862366048442</v>
      </c>
      <c r="F171" s="5">
        <v>0.1203</v>
      </c>
      <c r="G171" s="5">
        <f t="shared" si="29"/>
        <v>0.27166983155789459</v>
      </c>
      <c r="H171" s="5">
        <f t="shared" si="33"/>
        <v>3.2681880736414717E-2</v>
      </c>
      <c r="I171" s="5">
        <f t="shared" si="30"/>
        <v>13.957752552701656</v>
      </c>
      <c r="J171" s="5">
        <f t="shared" si="31"/>
        <v>6.6988394389735743E-3</v>
      </c>
      <c r="K171" s="12">
        <f t="shared" si="32"/>
        <v>2.0619391351879911E-2</v>
      </c>
      <c r="L171" s="3">
        <v>7177754000000</v>
      </c>
      <c r="M171">
        <v>3</v>
      </c>
      <c r="N171" s="3">
        <v>1686486000000</v>
      </c>
      <c r="O171" s="3">
        <v>6484175000000</v>
      </c>
      <c r="P171" s="3">
        <v>835314000000</v>
      </c>
      <c r="Q171" s="3">
        <v>7553692000000</v>
      </c>
      <c r="R171" s="3">
        <v>8089030000000</v>
      </c>
      <c r="S171" s="3">
        <v>61691239000000</v>
      </c>
      <c r="T171" s="3">
        <v>62807916000000</v>
      </c>
      <c r="U171" s="3">
        <v>1295061000000</v>
      </c>
      <c r="V171" s="3">
        <v>607788000000</v>
      </c>
      <c r="W171" s="3">
        <v>90730343000000</v>
      </c>
    </row>
    <row r="172" spans="1:23" x14ac:dyDescent="0.35">
      <c r="A172">
        <v>147</v>
      </c>
      <c r="B172" t="s">
        <v>59</v>
      </c>
      <c r="C172" t="s">
        <v>60</v>
      </c>
      <c r="D172">
        <v>2013</v>
      </c>
      <c r="E172" s="5">
        <f t="shared" si="39"/>
        <v>0.2594079028049438</v>
      </c>
      <c r="F172" s="5">
        <v>0.12920000000000001</v>
      </c>
      <c r="G172" s="5">
        <f t="shared" si="29"/>
        <v>0.27568753985529698</v>
      </c>
      <c r="H172" s="5">
        <f t="shared" si="33"/>
        <v>3.5618830149304372E-2</v>
      </c>
      <c r="I172" s="5">
        <f t="shared" si="30"/>
        <v>14.045629603711657</v>
      </c>
      <c r="J172" s="5">
        <f t="shared" si="31"/>
        <v>9.4559250796534267E-3</v>
      </c>
      <c r="K172" s="12">
        <f t="shared" si="32"/>
        <v>1.6759257363304383E-2</v>
      </c>
      <c r="L172" s="3">
        <v>7842231000000</v>
      </c>
      <c r="M172">
        <v>3</v>
      </c>
      <c r="N172" s="3">
        <v>1905240000000</v>
      </c>
      <c r="O172" s="3">
        <v>7784483000000</v>
      </c>
      <c r="P172" s="3">
        <v>1555002000000</v>
      </c>
      <c r="Q172" s="3">
        <v>8938710000000</v>
      </c>
      <c r="R172" s="3">
        <v>10439495000000</v>
      </c>
      <c r="S172" s="3">
        <v>75035586000000</v>
      </c>
      <c r="T172" s="3">
        <v>76087918000000</v>
      </c>
      <c r="U172" s="3">
        <v>1275177000000</v>
      </c>
      <c r="V172" s="3">
        <v>1050349000000</v>
      </c>
      <c r="W172" s="3">
        <v>111078397000000</v>
      </c>
    </row>
    <row r="173" spans="1:23" x14ac:dyDescent="0.35">
      <c r="A173">
        <v>148</v>
      </c>
      <c r="B173" t="s">
        <v>59</v>
      </c>
      <c r="C173" t="s">
        <v>60</v>
      </c>
      <c r="D173">
        <v>2014</v>
      </c>
      <c r="E173" s="5">
        <f t="shared" si="39"/>
        <v>2.3865367356607235E-2</v>
      </c>
      <c r="F173" s="5">
        <v>0.12759999999999999</v>
      </c>
      <c r="G173" s="5">
        <f t="shared" si="29"/>
        <v>0.2428499733802332</v>
      </c>
      <c r="H173" s="5">
        <f t="shared" si="33"/>
        <v>3.0987656603317756E-2</v>
      </c>
      <c r="I173" s="5">
        <f t="shared" si="30"/>
        <v>14.128029279033289</v>
      </c>
      <c r="J173" s="5">
        <f t="shared" si="31"/>
        <v>9.6490427275983358E-3</v>
      </c>
      <c r="K173" s="12">
        <f t="shared" si="32"/>
        <v>2.1044117990561818E-2</v>
      </c>
      <c r="L173" s="3">
        <v>10511434000000</v>
      </c>
      <c r="M173">
        <v>3</v>
      </c>
      <c r="N173" s="3">
        <v>2316633000000</v>
      </c>
      <c r="O173" s="3">
        <v>9249766000000</v>
      </c>
      <c r="P173" s="3">
        <v>547425000000</v>
      </c>
      <c r="Q173" s="3">
        <v>6465965000000</v>
      </c>
      <c r="R173" s="3">
        <v>14031453000000</v>
      </c>
      <c r="S173" s="3">
        <v>94500410000000</v>
      </c>
      <c r="T173" s="3">
        <v>95469670000000</v>
      </c>
      <c r="U173" s="3">
        <v>2009075000000</v>
      </c>
      <c r="V173" s="3">
        <v>1295727000000</v>
      </c>
      <c r="W173" s="3">
        <v>134285549000000</v>
      </c>
    </row>
    <row r="174" spans="1:23" x14ac:dyDescent="0.35">
      <c r="A174">
        <v>149</v>
      </c>
      <c r="B174" t="s">
        <v>59</v>
      </c>
      <c r="C174" t="s">
        <v>60</v>
      </c>
      <c r="D174">
        <v>2015</v>
      </c>
      <c r="E174" s="5">
        <f t="shared" si="39"/>
        <v>5.7614684952349629E-2</v>
      </c>
      <c r="F174" s="5">
        <v>0.16009999999999999</v>
      </c>
      <c r="G174" s="5">
        <f t="shared" si="29"/>
        <v>0.22281477918930381</v>
      </c>
      <c r="H174" s="5">
        <f t="shared" si="33"/>
        <v>3.5672646148207539E-2</v>
      </c>
      <c r="I174" s="5">
        <f t="shared" si="30"/>
        <v>14.130765030691835</v>
      </c>
      <c r="J174" s="5">
        <f t="shared" si="31"/>
        <v>3.0285540608529049E-3</v>
      </c>
      <c r="K174" s="12">
        <f t="shared" si="32"/>
        <v>2.1782672708449306E-2</v>
      </c>
      <c r="L174" s="3">
        <v>13204557000000</v>
      </c>
      <c r="M174">
        <v>3</v>
      </c>
      <c r="N174" s="3">
        <v>2182836000000</v>
      </c>
      <c r="O174" s="3">
        <v>9850805000000</v>
      </c>
      <c r="P174" s="3">
        <v>959875000000</v>
      </c>
      <c r="Q174" s="3">
        <v>5582433000000</v>
      </c>
      <c r="R174" s="3">
        <v>11533931000000</v>
      </c>
      <c r="S174" s="3">
        <v>96755697000000</v>
      </c>
      <c r="T174" s="3">
        <v>98030670000000</v>
      </c>
      <c r="U174" s="3">
        <v>2135370000000</v>
      </c>
      <c r="V174" s="3">
        <v>409261000000</v>
      </c>
      <c r="W174" s="3">
        <v>135134124000000</v>
      </c>
    </row>
    <row r="175" spans="1:23" x14ac:dyDescent="0.35">
      <c r="A175">
        <v>150</v>
      </c>
      <c r="B175" t="s">
        <v>59</v>
      </c>
      <c r="C175" t="s">
        <v>60</v>
      </c>
      <c r="D175">
        <v>2016</v>
      </c>
      <c r="E175" s="5">
        <f t="shared" si="39"/>
        <v>5.542966250662585E-2</v>
      </c>
      <c r="F175" s="5">
        <v>0.14929999999999999</v>
      </c>
      <c r="G175" s="5">
        <f t="shared" si="29"/>
        <v>0.25879080984916064</v>
      </c>
      <c r="H175" s="5">
        <f t="shared" si="33"/>
        <v>3.8637467910479679E-2</v>
      </c>
      <c r="I175" s="5">
        <f t="shared" si="30"/>
        <v>14.172993115987794</v>
      </c>
      <c r="J175" s="5">
        <f t="shared" si="31"/>
        <v>5.9111183175966156E-3</v>
      </c>
      <c r="K175" s="12">
        <f t="shared" si="32"/>
        <v>3.6584803740307245E-2</v>
      </c>
      <c r="L175" s="3">
        <v>13638601000000</v>
      </c>
      <c r="M175">
        <v>3</v>
      </c>
      <c r="N175" s="3">
        <v>1960576000000</v>
      </c>
      <c r="O175" s="3">
        <v>10329997000000</v>
      </c>
      <c r="P175" s="3">
        <v>1649377000000</v>
      </c>
      <c r="Q175" s="3">
        <v>13927693000000</v>
      </c>
      <c r="R175" s="3">
        <v>10675042000000</v>
      </c>
      <c r="S175" s="3">
        <v>102330246000000</v>
      </c>
      <c r="T175" s="3">
        <v>104201707000000</v>
      </c>
      <c r="U175" s="3">
        <v>3812199000000</v>
      </c>
      <c r="V175" s="3">
        <v>880365000000</v>
      </c>
      <c r="W175" s="3">
        <v>148933747000000</v>
      </c>
    </row>
    <row r="176" spans="1:23" x14ac:dyDescent="0.35">
      <c r="A176" s="10"/>
      <c r="B176" t="s">
        <v>59</v>
      </c>
      <c r="C176" t="s">
        <v>60</v>
      </c>
      <c r="F176" s="5">
        <v>0.16980000000000001</v>
      </c>
      <c r="G176" s="5">
        <f t="shared" si="29"/>
        <v>0.23780069969983694</v>
      </c>
      <c r="H176" s="5">
        <f t="shared" si="33"/>
        <v>4.0378558809032315E-2</v>
      </c>
      <c r="I176" s="5">
        <f t="shared" si="30"/>
        <v>14.190361831558114</v>
      </c>
      <c r="J176" s="5">
        <f t="shared" si="31"/>
        <v>1.069976080046833E-2</v>
      </c>
      <c r="K176" s="12">
        <f t="shared" si="32"/>
        <v>3.4495091863580775E-2</v>
      </c>
      <c r="L176" s="3">
        <v>17240872000000</v>
      </c>
      <c r="M176">
        <v>3</v>
      </c>
      <c r="N176" s="3">
        <v>1469505000000</v>
      </c>
      <c r="O176" s="3">
        <v>9448665000000</v>
      </c>
      <c r="P176" s="3">
        <v>4247974000000</v>
      </c>
      <c r="Q176" s="3">
        <v>3538721000000</v>
      </c>
      <c r="R176" s="3">
        <v>18156801000000</v>
      </c>
      <c r="S176" s="3">
        <v>108002377000000</v>
      </c>
      <c r="T176" s="3">
        <v>109988691000000</v>
      </c>
      <c r="U176" s="3">
        <v>3794070000000</v>
      </c>
      <c r="V176" s="3">
        <v>1658578000000</v>
      </c>
      <c r="W176" s="3">
        <v>155010755000000</v>
      </c>
    </row>
    <row r="177" spans="1:23" x14ac:dyDescent="0.35">
      <c r="A177" s="9">
        <v>151</v>
      </c>
      <c r="B177" t="s">
        <v>61</v>
      </c>
      <c r="C177" t="s">
        <v>90</v>
      </c>
      <c r="D177">
        <v>2011</v>
      </c>
      <c r="E177" s="5">
        <f t="shared" ref="E177:E182" si="40">(S178-S177)/S177</f>
        <v>0.33073095440511696</v>
      </c>
      <c r="F177">
        <v>0.14130000000000001</v>
      </c>
      <c r="G177" s="5">
        <f t="shared" si="29"/>
        <v>0.22503653806136117</v>
      </c>
      <c r="H177" s="5">
        <f t="shared" si="33"/>
        <v>3.1797662828070339E-2</v>
      </c>
      <c r="I177" s="5">
        <f t="shared" si="30"/>
        <v>13.868135445649729</v>
      </c>
      <c r="J177" s="5">
        <f t="shared" si="31"/>
        <v>1.3502270047297619E-2</v>
      </c>
      <c r="K177" s="12">
        <f t="shared" si="32"/>
        <v>2.6070426550256341E-2</v>
      </c>
      <c r="L177" s="3">
        <v>6368382000000</v>
      </c>
      <c r="M177">
        <v>3</v>
      </c>
      <c r="N177" s="3">
        <v>1270020000000</v>
      </c>
      <c r="O177" s="3">
        <v>4539282000000</v>
      </c>
      <c r="P177" s="3">
        <v>248128000000</v>
      </c>
      <c r="Q177" s="3">
        <v>5154496000000</v>
      </c>
      <c r="R177" s="3">
        <v>5398795000000</v>
      </c>
      <c r="S177" s="3">
        <v>51253361000000</v>
      </c>
      <c r="T177" s="3">
        <v>52839987000000</v>
      </c>
      <c r="U177" s="3">
        <v>1377561000000</v>
      </c>
      <c r="V177" s="3">
        <v>996649000000</v>
      </c>
      <c r="W177" s="3">
        <v>73813440000000</v>
      </c>
    </row>
    <row r="178" spans="1:23" x14ac:dyDescent="0.35">
      <c r="A178">
        <v>152</v>
      </c>
      <c r="B178" t="s">
        <v>61</v>
      </c>
      <c r="C178" t="s">
        <v>90</v>
      </c>
      <c r="D178">
        <v>2012</v>
      </c>
      <c r="E178" s="5">
        <f t="shared" si="40"/>
        <v>0.37389737740511125</v>
      </c>
      <c r="F178">
        <v>0.14949999999999999</v>
      </c>
      <c r="G178" s="5">
        <f t="shared" si="29"/>
        <v>0.18596850329697795</v>
      </c>
      <c r="H178" s="5">
        <f t="shared" si="33"/>
        <v>2.7802291242898201E-2</v>
      </c>
      <c r="I178" s="5">
        <f t="shared" si="30"/>
        <v>14.005712334811683</v>
      </c>
      <c r="J178" s="5">
        <f t="shared" si="31"/>
        <v>1.1417610607208349E-2</v>
      </c>
      <c r="K178" s="12">
        <f t="shared" si="32"/>
        <v>2.0178131100130829E-2</v>
      </c>
      <c r="L178" s="3">
        <v>7331366000000</v>
      </c>
      <c r="M178">
        <v>3</v>
      </c>
      <c r="N178" s="3">
        <v>1751487000000</v>
      </c>
      <c r="O178" s="3">
        <v>7322383000000</v>
      </c>
      <c r="P178" s="3">
        <v>376110000000</v>
      </c>
      <c r="Q178" s="3">
        <v>8875681000000</v>
      </c>
      <c r="R178" s="3">
        <v>517412000000</v>
      </c>
      <c r="S178" s="3">
        <v>68204434000000</v>
      </c>
      <c r="T178" s="3">
        <v>69541029000000</v>
      </c>
      <c r="U178" s="3">
        <v>1403208000000</v>
      </c>
      <c r="V178" s="3">
        <v>1156878000000</v>
      </c>
      <c r="W178" s="3">
        <v>101324002000000</v>
      </c>
    </row>
    <row r="179" spans="1:23" x14ac:dyDescent="0.35">
      <c r="A179">
        <v>153</v>
      </c>
      <c r="B179" t="s">
        <v>61</v>
      </c>
      <c r="C179" t="s">
        <v>90</v>
      </c>
      <c r="D179">
        <v>2013</v>
      </c>
      <c r="E179" s="5">
        <f t="shared" si="40"/>
        <v>0.26319529338459002</v>
      </c>
      <c r="F179">
        <v>0.1673</v>
      </c>
      <c r="G179" s="5">
        <f t="shared" si="29"/>
        <v>0.18991870892098661</v>
      </c>
      <c r="H179" s="5">
        <f t="shared" si="33"/>
        <v>3.1773400002481064E-2</v>
      </c>
      <c r="I179" s="5">
        <f t="shared" si="30"/>
        <v>14.119910780614596</v>
      </c>
      <c r="J179" s="5">
        <f t="shared" si="31"/>
        <v>1.0380474844970844E-2</v>
      </c>
      <c r="K179" s="12">
        <f t="shared" si="32"/>
        <v>1.3589986330512749E-2</v>
      </c>
      <c r="L179" s="3">
        <v>10422846000000</v>
      </c>
      <c r="M179">
        <v>3</v>
      </c>
      <c r="N179" s="3">
        <v>1803777000000</v>
      </c>
      <c r="O179" s="3">
        <v>9336202000000</v>
      </c>
      <c r="P179" s="3">
        <v>780371000000</v>
      </c>
      <c r="Q179" s="3">
        <v>12913618000000</v>
      </c>
      <c r="R179" s="3">
        <v>197051000000</v>
      </c>
      <c r="S179" s="3">
        <v>93705893000000</v>
      </c>
      <c r="T179" s="3">
        <v>95055504000000</v>
      </c>
      <c r="U179" s="3">
        <v>1291803000000</v>
      </c>
      <c r="V179" s="3">
        <v>1368132000000</v>
      </c>
      <c r="W179" s="3">
        <v>131798595000000</v>
      </c>
    </row>
    <row r="180" spans="1:23" x14ac:dyDescent="0.35">
      <c r="A180">
        <v>154</v>
      </c>
      <c r="B180" t="s">
        <v>61</v>
      </c>
      <c r="C180" t="s">
        <v>90</v>
      </c>
      <c r="D180">
        <v>2014</v>
      </c>
      <c r="E180" s="5">
        <f t="shared" si="40"/>
        <v>0.10999195117586813</v>
      </c>
      <c r="F180">
        <v>0.14510000000000001</v>
      </c>
      <c r="G180" s="5">
        <f t="shared" si="29"/>
        <v>0.13385181832701273</v>
      </c>
      <c r="H180" s="5">
        <f t="shared" si="33"/>
        <v>1.9421898839249548E-2</v>
      </c>
      <c r="I180" s="5">
        <f t="shared" si="30"/>
        <v>14.219673371995636</v>
      </c>
      <c r="J180" s="5">
        <f t="shared" si="31"/>
        <v>1.0407237428781309E-2</v>
      </c>
      <c r="K180" s="12">
        <f t="shared" si="32"/>
        <v>1.0222558228737697E-2</v>
      </c>
      <c r="L180" s="3">
        <v>11496002000000</v>
      </c>
      <c r="M180">
        <v>3</v>
      </c>
      <c r="N180" s="3">
        <v>2436772000000</v>
      </c>
      <c r="O180" s="3">
        <v>11610722000000</v>
      </c>
      <c r="P180" s="3">
        <v>645822000000</v>
      </c>
      <c r="Q180" s="3">
        <v>5932174000000</v>
      </c>
      <c r="R180" s="3">
        <v>1571682000000</v>
      </c>
      <c r="S180" s="3">
        <v>118368843000000</v>
      </c>
      <c r="T180" s="3">
        <v>119771487000000</v>
      </c>
      <c r="U180" s="3">
        <v>1224371000000</v>
      </c>
      <c r="V180" s="3">
        <v>1725873000000</v>
      </c>
      <c r="W180" s="3">
        <v>165833922000000</v>
      </c>
    </row>
    <row r="181" spans="1:23" x14ac:dyDescent="0.35">
      <c r="A181">
        <v>155</v>
      </c>
      <c r="B181" t="s">
        <v>61</v>
      </c>
      <c r="C181" t="s">
        <v>90</v>
      </c>
      <c r="D181">
        <v>2015</v>
      </c>
      <c r="E181" s="5">
        <f t="shared" si="40"/>
        <v>-4.2016550570349545E-2</v>
      </c>
      <c r="F181" s="5">
        <v>0.15</v>
      </c>
      <c r="G181" s="5">
        <f t="shared" si="29"/>
        <v>0.10936111789153162</v>
      </c>
      <c r="H181" s="5">
        <f t="shared" si="33"/>
        <v>1.6404167683729744E-2</v>
      </c>
      <c r="I181" s="5">
        <f t="shared" si="30"/>
        <v>14.267992264673888</v>
      </c>
      <c r="J181" s="5">
        <f t="shared" si="31"/>
        <v>8.5620296202973678E-3</v>
      </c>
      <c r="K181" s="12">
        <f t="shared" si="32"/>
        <v>1.738187396190952E-2</v>
      </c>
      <c r="L181" s="3">
        <v>13016021000000</v>
      </c>
      <c r="M181">
        <v>3</v>
      </c>
      <c r="N181" s="3">
        <v>2192825000000</v>
      </c>
      <c r="O181" s="3">
        <v>13675893000000</v>
      </c>
      <c r="P181" s="3">
        <v>1099697000000</v>
      </c>
      <c r="Q181" s="3">
        <v>1395967000000</v>
      </c>
      <c r="R181" s="3">
        <v>1905686000000</v>
      </c>
      <c r="S181" s="3">
        <v>131388463000000</v>
      </c>
      <c r="T181" s="3">
        <v>133393960000000</v>
      </c>
      <c r="U181" s="3">
        <v>2318637000000</v>
      </c>
      <c r="V181" s="3">
        <v>1586971000000</v>
      </c>
      <c r="W181" s="3">
        <v>185349861000000</v>
      </c>
    </row>
    <row r="182" spans="1:23" x14ac:dyDescent="0.35">
      <c r="A182">
        <v>156</v>
      </c>
      <c r="B182" t="s">
        <v>61</v>
      </c>
      <c r="C182" t="s">
        <v>90</v>
      </c>
      <c r="D182">
        <v>2016</v>
      </c>
      <c r="E182" s="5">
        <f t="shared" si="40"/>
        <v>-0.24696758245244801</v>
      </c>
      <c r="F182">
        <v>0.13789999999999999</v>
      </c>
      <c r="G182" s="5">
        <f t="shared" si="29"/>
        <v>0.14854171768336952</v>
      </c>
      <c r="H182" s="5">
        <f t="shared" si="33"/>
        <v>2.0483902868536654E-2</v>
      </c>
      <c r="I182" s="5">
        <f t="shared" si="30"/>
        <v>14.261713232975277</v>
      </c>
      <c r="J182" s="5">
        <f t="shared" si="31"/>
        <v>1.3526349436755074E-3</v>
      </c>
      <c r="K182" s="12">
        <f t="shared" si="32"/>
        <v>2.7545461787996901E-2</v>
      </c>
      <c r="L182" s="3">
        <v>15606337000000</v>
      </c>
      <c r="M182">
        <v>3</v>
      </c>
      <c r="N182" s="3">
        <v>2012662000000</v>
      </c>
      <c r="O182" s="3">
        <v>12833823000000</v>
      </c>
      <c r="P182" s="3">
        <v>1010124000000</v>
      </c>
      <c r="Q182" s="3">
        <v>8290830000000</v>
      </c>
      <c r="R182" s="3">
        <v>2989551000000</v>
      </c>
      <c r="S182" s="3">
        <v>125867973000000</v>
      </c>
      <c r="T182" s="3">
        <v>129487428000000</v>
      </c>
      <c r="U182" s="3">
        <v>3566791000000</v>
      </c>
      <c r="V182" s="3">
        <v>247112000000</v>
      </c>
      <c r="W182" s="3">
        <v>182689351000000</v>
      </c>
    </row>
    <row r="183" spans="1:23" x14ac:dyDescent="0.35">
      <c r="B183" t="s">
        <v>61</v>
      </c>
      <c r="C183" t="s">
        <v>90</v>
      </c>
      <c r="F183">
        <v>0.15640000000000001</v>
      </c>
      <c r="G183" s="5">
        <f t="shared" si="29"/>
        <v>0.14744862473375422</v>
      </c>
      <c r="H183" s="5">
        <f t="shared" si="33"/>
        <v>2.3060964908359162E-2</v>
      </c>
      <c r="I183" s="5">
        <f t="shared" si="30"/>
        <v>14.218870187336986</v>
      </c>
      <c r="J183" s="5">
        <f t="shared" si="31"/>
        <v>-3.9166202171878231E-2</v>
      </c>
      <c r="K183" s="12">
        <f t="shared" si="32"/>
        <v>9.035800583564603E-2</v>
      </c>
      <c r="L183" s="3">
        <v>18329785000000</v>
      </c>
      <c r="M183">
        <v>3</v>
      </c>
      <c r="N183" s="3">
        <v>2070557000000</v>
      </c>
      <c r="O183" s="3">
        <v>10541849000000</v>
      </c>
      <c r="P183" s="3">
        <v>1869188000000</v>
      </c>
      <c r="Q183" s="3">
        <v>8045662000000</v>
      </c>
      <c r="R183" s="3">
        <v>1879548000000</v>
      </c>
      <c r="S183" s="3">
        <v>94782664000000</v>
      </c>
      <c r="T183" s="3">
        <v>106372456000000</v>
      </c>
      <c r="U183" s="3">
        <v>9611603000000</v>
      </c>
      <c r="V183" s="3">
        <v>-6483084000000</v>
      </c>
      <c r="W183" s="3">
        <v>165527512000000</v>
      </c>
    </row>
    <row r="184" spans="1:23" x14ac:dyDescent="0.35">
      <c r="A184">
        <v>157</v>
      </c>
      <c r="B184" t="s">
        <v>63</v>
      </c>
      <c r="C184" t="s">
        <v>62</v>
      </c>
      <c r="D184">
        <v>2011</v>
      </c>
      <c r="E184" s="5">
        <f t="shared" ref="E184:E189" si="41">(S185-S184)/S184</f>
        <v>0.46166874190060281</v>
      </c>
      <c r="F184" s="5">
        <v>0.14099999999999999</v>
      </c>
      <c r="G184" s="5">
        <f t="shared" si="29"/>
        <v>0.3206896898633827</v>
      </c>
      <c r="H184" s="5">
        <f t="shared" si="33"/>
        <v>4.5217246270736956E-2</v>
      </c>
      <c r="I184" s="5">
        <f t="shared" si="30"/>
        <v>13.050464015912228</v>
      </c>
      <c r="J184" s="5">
        <f t="shared" si="31"/>
        <v>9.0637800554994718E-3</v>
      </c>
      <c r="K184" s="12">
        <f t="shared" si="32"/>
        <v>1.2599910208454438E-2</v>
      </c>
      <c r="L184" s="3">
        <v>912105000000</v>
      </c>
      <c r="M184">
        <v>1</v>
      </c>
      <c r="N184" s="3">
        <v>269274000000</v>
      </c>
      <c r="O184" s="3">
        <v>1067918000000</v>
      </c>
      <c r="P184" s="3">
        <v>86572000000</v>
      </c>
      <c r="Q184" s="3">
        <v>706189000000</v>
      </c>
      <c r="R184" s="3">
        <v>1472091000000</v>
      </c>
      <c r="S184" s="3">
        <v>6934158000000</v>
      </c>
      <c r="T184" s="3">
        <v>7011796000000</v>
      </c>
      <c r="U184" s="3">
        <v>88348000000</v>
      </c>
      <c r="V184" s="3">
        <v>101806000000</v>
      </c>
      <c r="W184" s="3">
        <v>11232179000000</v>
      </c>
    </row>
    <row r="185" spans="1:23" x14ac:dyDescent="0.35">
      <c r="A185">
        <v>158</v>
      </c>
      <c r="B185" t="s">
        <v>63</v>
      </c>
      <c r="C185" t="s">
        <v>62</v>
      </c>
      <c r="D185">
        <v>2012</v>
      </c>
      <c r="E185" s="5">
        <f t="shared" si="41"/>
        <v>1.5627734833863191E-2</v>
      </c>
      <c r="F185" s="5">
        <v>0.13980000000000001</v>
      </c>
      <c r="G185" s="5">
        <f t="shared" si="29"/>
        <v>0.34640111423154424</v>
      </c>
      <c r="H185" s="5">
        <f t="shared" si="33"/>
        <v>4.8426875769569888E-2</v>
      </c>
      <c r="I185" s="5">
        <f t="shared" si="30"/>
        <v>13.221639960136265</v>
      </c>
      <c r="J185" s="5">
        <f t="shared" si="31"/>
        <v>6.7622502079399439E-3</v>
      </c>
      <c r="K185" s="12">
        <f t="shared" si="32"/>
        <v>8.8812943998803143E-3</v>
      </c>
      <c r="L185" s="3">
        <v>1287028000000</v>
      </c>
      <c r="M185">
        <v>2</v>
      </c>
      <c r="N185" s="3">
        <v>467063000000</v>
      </c>
      <c r="O185" s="3">
        <v>1344573000000</v>
      </c>
      <c r="P185" s="3">
        <v>140270000000</v>
      </c>
      <c r="Q185" s="3">
        <v>561608000000</v>
      </c>
      <c r="R185" s="3">
        <v>3257063000000</v>
      </c>
      <c r="S185" s="3">
        <v>10135442000000</v>
      </c>
      <c r="T185" s="3">
        <v>10240174000000</v>
      </c>
      <c r="U185" s="3">
        <v>90946000000</v>
      </c>
      <c r="V185" s="3">
        <v>112650000000</v>
      </c>
      <c r="W185" s="3">
        <v>16658656000000</v>
      </c>
    </row>
    <row r="186" spans="1:23" x14ac:dyDescent="0.35">
      <c r="A186">
        <v>159</v>
      </c>
      <c r="B186" t="s">
        <v>63</v>
      </c>
      <c r="C186" t="s">
        <v>62</v>
      </c>
      <c r="D186">
        <v>2013</v>
      </c>
      <c r="E186" s="5">
        <f t="shared" si="41"/>
        <v>5.9832117006721301E-2</v>
      </c>
      <c r="F186">
        <v>0.18090000000000001</v>
      </c>
      <c r="G186" s="5">
        <f t="shared" si="29"/>
        <v>0.261306442786155</v>
      </c>
      <c r="H186" s="5">
        <f t="shared" si="33"/>
        <v>4.7270335500015442E-2</v>
      </c>
      <c r="I186" s="5">
        <f t="shared" si="30"/>
        <v>13.180466866096157</v>
      </c>
      <c r="J186" s="5">
        <f t="shared" si="31"/>
        <v>1.5041421889754759E-2</v>
      </c>
      <c r="K186" s="12">
        <f t="shared" si="32"/>
        <v>3.1974322564693299E-2</v>
      </c>
      <c r="L186" s="3">
        <v>1692496000000</v>
      </c>
      <c r="M186">
        <v>2</v>
      </c>
      <c r="N186" s="3">
        <v>283214000000</v>
      </c>
      <c r="O186" s="3">
        <v>1441593000000</v>
      </c>
      <c r="P186" s="3">
        <v>448234000000</v>
      </c>
      <c r="Q186" s="3">
        <v>553334000000</v>
      </c>
      <c r="R186" s="3">
        <v>1232912000000</v>
      </c>
      <c r="S186" s="3">
        <v>10293836000000</v>
      </c>
      <c r="T186" s="3">
        <v>10386084000000</v>
      </c>
      <c r="U186" s="3">
        <v>332088000000</v>
      </c>
      <c r="V186" s="3">
        <v>227906000000</v>
      </c>
      <c r="W186" s="3">
        <v>15151892000000</v>
      </c>
    </row>
    <row r="187" spans="1:23" x14ac:dyDescent="0.35">
      <c r="A187">
        <v>160</v>
      </c>
      <c r="B187" t="s">
        <v>63</v>
      </c>
      <c r="C187" t="s">
        <v>62</v>
      </c>
      <c r="D187">
        <v>2014</v>
      </c>
      <c r="E187" s="5">
        <f t="shared" si="41"/>
        <v>0.30373039205891106</v>
      </c>
      <c r="F187">
        <v>0.21820000000000001</v>
      </c>
      <c r="G187" s="5">
        <f t="shared" si="29"/>
        <v>0.28376705943646224</v>
      </c>
      <c r="H187" s="5">
        <f t="shared" si="33"/>
        <v>6.191797236903606E-2</v>
      </c>
      <c r="I187" s="5">
        <f t="shared" si="30"/>
        <v>13.241732086878914</v>
      </c>
      <c r="J187" s="5">
        <f t="shared" si="31"/>
        <v>1.2672335306209415E-2</v>
      </c>
      <c r="K187" s="12">
        <f t="shared" si="32"/>
        <v>2.5219789293722428E-2</v>
      </c>
      <c r="L187" s="3">
        <v>2528077000000</v>
      </c>
      <c r="M187">
        <v>2</v>
      </c>
      <c r="N187" s="3">
        <v>375908000000</v>
      </c>
      <c r="O187" s="3">
        <v>1461477000000</v>
      </c>
      <c r="P187" s="3">
        <v>247772000000</v>
      </c>
      <c r="Q187" s="3">
        <v>1510764000000</v>
      </c>
      <c r="R187" s="3">
        <v>1355092000000</v>
      </c>
      <c r="S187" s="3">
        <v>10909738000000</v>
      </c>
      <c r="T187" s="3">
        <v>10966071000000</v>
      </c>
      <c r="U187" s="3">
        <v>276562000000</v>
      </c>
      <c r="V187" s="3">
        <v>221100000000</v>
      </c>
      <c r="W187" s="3">
        <v>17447455000000</v>
      </c>
    </row>
    <row r="188" spans="1:23" x14ac:dyDescent="0.35">
      <c r="A188">
        <v>161</v>
      </c>
      <c r="B188" t="s">
        <v>63</v>
      </c>
      <c r="C188" t="s">
        <v>62</v>
      </c>
      <c r="D188">
        <v>2015</v>
      </c>
      <c r="E188" s="5">
        <f t="shared" si="41"/>
        <v>0.21826106171700535</v>
      </c>
      <c r="F188">
        <v>0.18360000000000001</v>
      </c>
      <c r="G188" s="5">
        <f t="shared" si="29"/>
        <v>0.25568576266599069</v>
      </c>
      <c r="H188" s="5">
        <f t="shared" si="33"/>
        <v>4.6943906025475893E-2</v>
      </c>
      <c r="I188" s="5">
        <f t="shared" si="30"/>
        <v>13.327554047163343</v>
      </c>
      <c r="J188" s="5">
        <f t="shared" si="31"/>
        <v>7.2876428375785391E-3</v>
      </c>
      <c r="K188" s="12">
        <f t="shared" si="32"/>
        <v>2.8189518643124231E-2</v>
      </c>
      <c r="L188" s="3">
        <v>2850101000000</v>
      </c>
      <c r="M188">
        <v>2</v>
      </c>
      <c r="N188" s="3">
        <v>370991000000</v>
      </c>
      <c r="O188" s="3">
        <v>1534185000000</v>
      </c>
      <c r="P188" s="3">
        <v>379910000000</v>
      </c>
      <c r="Q188" s="3">
        <v>1693348000000</v>
      </c>
      <c r="R188" s="3">
        <v>1457330000000</v>
      </c>
      <c r="S188" s="3">
        <v>14223357000000</v>
      </c>
      <c r="T188" s="3">
        <v>14298435000000</v>
      </c>
      <c r="U188" s="3">
        <v>403066000000</v>
      </c>
      <c r="V188" s="3">
        <v>154932000000</v>
      </c>
      <c r="W188" s="3">
        <v>21259549000000</v>
      </c>
    </row>
    <row r="189" spans="1:23" x14ac:dyDescent="0.35">
      <c r="A189">
        <v>162</v>
      </c>
      <c r="B189" t="s">
        <v>63</v>
      </c>
      <c r="C189" t="s">
        <v>62</v>
      </c>
      <c r="D189">
        <v>2016</v>
      </c>
      <c r="E189" s="5">
        <f t="shared" si="41"/>
        <v>0.10291975386088521</v>
      </c>
      <c r="F189">
        <v>0.14369999999999999</v>
      </c>
      <c r="G189" s="5">
        <f t="shared" si="29"/>
        <v>0.29718496256443788</v>
      </c>
      <c r="H189" s="5">
        <f t="shared" si="33"/>
        <v>4.2705479120509725E-2</v>
      </c>
      <c r="I189" s="5">
        <f t="shared" si="30"/>
        <v>13.445116523511567</v>
      </c>
      <c r="J189" s="5">
        <f t="shared" si="31"/>
        <v>6.6437645001443911E-3</v>
      </c>
      <c r="K189" s="12">
        <f t="shared" si="32"/>
        <v>3.732056022396163E-2</v>
      </c>
      <c r="L189" s="3">
        <v>3073385000000</v>
      </c>
      <c r="M189">
        <v>2</v>
      </c>
      <c r="N189" s="3">
        <v>487483000000</v>
      </c>
      <c r="O189" s="3">
        <v>1867617000000</v>
      </c>
      <c r="P189" s="3">
        <v>1010895000000</v>
      </c>
      <c r="Q189" s="3">
        <v>2272655000000</v>
      </c>
      <c r="R189" s="3">
        <v>2643505000000</v>
      </c>
      <c r="S189" s="3">
        <v>17327762000000</v>
      </c>
      <c r="T189" s="3">
        <v>17506570000000</v>
      </c>
      <c r="U189" s="3">
        <v>653355000000</v>
      </c>
      <c r="V189" s="3">
        <v>185153000000</v>
      </c>
      <c r="W189" s="3">
        <v>27868688000000</v>
      </c>
    </row>
    <row r="190" spans="1:23" x14ac:dyDescent="0.35">
      <c r="B190" t="s">
        <v>63</v>
      </c>
      <c r="C190" t="s">
        <v>62</v>
      </c>
      <c r="F190" s="5">
        <v>0.16700000000000001</v>
      </c>
      <c r="G190" s="5">
        <f t="shared" si="29"/>
        <v>0.30306409598217221</v>
      </c>
      <c r="H190" s="5">
        <f t="shared" si="33"/>
        <v>5.0611704029022764E-2</v>
      </c>
      <c r="I190" s="5">
        <f t="shared" si="30"/>
        <v>13.49405193805636</v>
      </c>
      <c r="J190" s="5">
        <f t="shared" si="31"/>
        <v>1.1882648161780288E-2</v>
      </c>
      <c r="K190" s="12">
        <f t="shared" si="32"/>
        <v>2.0929211901031985E-2</v>
      </c>
      <c r="L190" s="3">
        <v>4047521000000</v>
      </c>
      <c r="M190">
        <v>2</v>
      </c>
      <c r="N190" s="3">
        <v>474452000000</v>
      </c>
      <c r="O190" s="3">
        <v>2038678000000</v>
      </c>
      <c r="P190" s="3">
        <v>1030673000000</v>
      </c>
      <c r="Q190" s="3">
        <v>3079112000000</v>
      </c>
      <c r="R190" s="3">
        <v>2830450000000</v>
      </c>
      <c r="S190" s="3">
        <v>19111131000000</v>
      </c>
      <c r="T190" s="3">
        <v>19358254000000</v>
      </c>
      <c r="U190" s="3">
        <v>405153000000</v>
      </c>
      <c r="V190" s="3">
        <v>370651000000</v>
      </c>
      <c r="W190" s="3">
        <v>31192626000000</v>
      </c>
    </row>
    <row r="191" spans="1:23" x14ac:dyDescent="0.35">
      <c r="A191">
        <v>163</v>
      </c>
      <c r="B191" t="s">
        <v>64</v>
      </c>
      <c r="C191" t="s">
        <v>65</v>
      </c>
      <c r="D191">
        <v>2011</v>
      </c>
      <c r="E191" s="5">
        <f t="shared" ref="E191:E196" si="42">(S192-S191)/S191</f>
        <v>0.34533464047524393</v>
      </c>
      <c r="F191">
        <v>0.26910000000000001</v>
      </c>
      <c r="G191" s="5">
        <f t="shared" si="29"/>
        <v>0.30520149822859277</v>
      </c>
      <c r="H191" s="5">
        <f t="shared" si="33"/>
        <v>8.2129723173314323E-2</v>
      </c>
      <c r="I191" s="5">
        <f t="shared" si="30"/>
        <v>12.195991417018485</v>
      </c>
      <c r="J191" s="5">
        <f t="shared" si="31"/>
        <v>2.234694384640724E-2</v>
      </c>
      <c r="K191" s="12">
        <f t="shared" si="32"/>
        <v>3.5544679264343348E-2</v>
      </c>
      <c r="L191" s="3">
        <v>296283000000</v>
      </c>
      <c r="M191">
        <v>1</v>
      </c>
      <c r="N191" s="3">
        <v>14790932333</v>
      </c>
      <c r="O191" s="3">
        <v>103875409526</v>
      </c>
      <c r="P191" s="3">
        <v>7866155429</v>
      </c>
      <c r="Q191" s="3">
        <v>114600905710</v>
      </c>
      <c r="R191" s="3">
        <v>238134205766</v>
      </c>
      <c r="S191" s="3">
        <v>1050806763120</v>
      </c>
      <c r="T191" s="3">
        <v>1071643466543</v>
      </c>
      <c r="U191" s="3">
        <v>38091223304</v>
      </c>
      <c r="V191" s="3">
        <v>35092115873</v>
      </c>
      <c r="W191" s="3">
        <v>1570331769489</v>
      </c>
    </row>
    <row r="192" spans="1:23" x14ac:dyDescent="0.35">
      <c r="A192">
        <v>164</v>
      </c>
      <c r="B192" t="s">
        <v>64</v>
      </c>
      <c r="C192" t="s">
        <v>65</v>
      </c>
      <c r="D192">
        <v>2012</v>
      </c>
      <c r="E192" s="5">
        <f t="shared" si="42"/>
        <v>0.29124993787861458</v>
      </c>
      <c r="F192">
        <v>0.2319</v>
      </c>
      <c r="G192" s="5">
        <f t="shared" si="29"/>
        <v>0.28875748881510044</v>
      </c>
      <c r="H192" s="5">
        <f t="shared" si="33"/>
        <v>6.6962861656221784E-2</v>
      </c>
      <c r="I192" s="5">
        <f t="shared" si="30"/>
        <v>12.318152635771749</v>
      </c>
      <c r="J192" s="5">
        <f t="shared" si="31"/>
        <v>2.3106916319592493E-2</v>
      </c>
      <c r="K192" s="12">
        <f t="shared" si="32"/>
        <v>1.9801245493768833E-2</v>
      </c>
      <c r="L192" s="3">
        <v>314681000000</v>
      </c>
      <c r="M192">
        <v>1</v>
      </c>
      <c r="N192" s="3">
        <v>20340893383</v>
      </c>
      <c r="O192" s="3">
        <v>250194185152</v>
      </c>
      <c r="P192" s="3">
        <v>34111896380</v>
      </c>
      <c r="Q192" s="3">
        <v>193975759090</v>
      </c>
      <c r="R192" s="3">
        <v>102116355632</v>
      </c>
      <c r="S192" s="3">
        <v>1413686738871</v>
      </c>
      <c r="T192" s="3">
        <v>1436293082925</v>
      </c>
      <c r="U192" s="3">
        <v>28440391936</v>
      </c>
      <c r="V192" s="3">
        <v>48072269679</v>
      </c>
      <c r="W192" s="3">
        <v>2080427739215</v>
      </c>
    </row>
    <row r="193" spans="1:23" x14ac:dyDescent="0.35">
      <c r="A193">
        <v>165</v>
      </c>
      <c r="B193" t="s">
        <v>64</v>
      </c>
      <c r="C193" t="s">
        <v>65</v>
      </c>
      <c r="D193">
        <v>2013</v>
      </c>
      <c r="E193" s="5">
        <f t="shared" si="42"/>
        <v>0.39546310733889045</v>
      </c>
      <c r="F193" s="5">
        <v>0.21099999999999999</v>
      </c>
      <c r="G193" s="5">
        <f t="shared" si="29"/>
        <v>0.24877448453661219</v>
      </c>
      <c r="H193" s="5">
        <f t="shared" si="33"/>
        <v>5.2491416237225169E-2</v>
      </c>
      <c r="I193" s="5">
        <f t="shared" si="30"/>
        <v>12.404960394822549</v>
      </c>
      <c r="J193" s="5">
        <f t="shared" si="31"/>
        <v>2.1645748767317334E-2</v>
      </c>
      <c r="K193" s="12">
        <f t="shared" si="32"/>
        <v>1.3972901952997854E-2</v>
      </c>
      <c r="L193" s="3">
        <v>322276000000</v>
      </c>
      <c r="M193">
        <v>1</v>
      </c>
      <c r="N193" s="3">
        <v>17224002600</v>
      </c>
      <c r="O193" s="3">
        <v>225515221383</v>
      </c>
      <c r="P193" s="3">
        <v>28043642869</v>
      </c>
      <c r="Q193" s="3">
        <v>247972459745</v>
      </c>
      <c r="R193" s="3">
        <v>113316204504</v>
      </c>
      <c r="S193" s="3">
        <v>1825422913747</v>
      </c>
      <c r="T193" s="3">
        <v>1838288366540</v>
      </c>
      <c r="U193" s="3">
        <v>25686223107</v>
      </c>
      <c r="V193" s="3">
        <v>54996241237</v>
      </c>
      <c r="W193" s="3">
        <v>2540740993910</v>
      </c>
    </row>
    <row r="194" spans="1:23" x14ac:dyDescent="0.35">
      <c r="A194">
        <v>166</v>
      </c>
      <c r="B194" t="s">
        <v>64</v>
      </c>
      <c r="C194" t="s">
        <v>65</v>
      </c>
      <c r="D194">
        <v>2014</v>
      </c>
      <c r="E194" s="5">
        <f t="shared" si="42"/>
        <v>0.2286948096717018</v>
      </c>
      <c r="F194" s="5">
        <v>0.15279999999999999</v>
      </c>
      <c r="G194" s="5">
        <f t="shared" ref="G194:G257" si="43">(N194+O194+P194+Q194+R194)/W194</f>
        <v>0.24182624686457149</v>
      </c>
      <c r="H194" s="5">
        <f t="shared" si="33"/>
        <v>3.6951050520906525E-2</v>
      </c>
      <c r="I194" s="5">
        <f t="shared" ref="I194:I257" si="44">LOG(W194)</f>
        <v>12.556463626291261</v>
      </c>
      <c r="J194" s="5">
        <f t="shared" ref="J194:J257" si="45">V194/W194</f>
        <v>2.2629199068992127E-2</v>
      </c>
      <c r="K194" s="12">
        <f t="shared" ref="K194:K257" si="46">U194/T194</f>
        <v>1.5934082517848971E-2</v>
      </c>
      <c r="L194" s="3">
        <v>380160000000</v>
      </c>
      <c r="M194">
        <v>1</v>
      </c>
      <c r="N194" s="3">
        <v>25103372800</v>
      </c>
      <c r="O194" s="3">
        <v>338262360588</v>
      </c>
      <c r="P194" s="3">
        <v>21244293177</v>
      </c>
      <c r="Q194" s="3">
        <v>207982755509</v>
      </c>
      <c r="R194" s="3">
        <v>278304754249</v>
      </c>
      <c r="S194" s="3">
        <v>2547310331425</v>
      </c>
      <c r="T194" s="3">
        <v>2569319049474</v>
      </c>
      <c r="U194" s="3">
        <v>40939741749</v>
      </c>
      <c r="V194" s="3">
        <v>81495346240</v>
      </c>
      <c r="W194" s="3">
        <v>3601335866618</v>
      </c>
    </row>
    <row r="195" spans="1:23" x14ac:dyDescent="0.35">
      <c r="A195">
        <v>167</v>
      </c>
      <c r="B195" t="s">
        <v>64</v>
      </c>
      <c r="C195" t="s">
        <v>65</v>
      </c>
      <c r="D195">
        <v>2015</v>
      </c>
      <c r="E195" s="5">
        <f t="shared" si="42"/>
        <v>8.6773154062966082E-2</v>
      </c>
      <c r="F195" s="5">
        <v>0.14449999999999999</v>
      </c>
      <c r="G195" s="5">
        <f t="shared" si="43"/>
        <v>0.34565315333520324</v>
      </c>
      <c r="H195" s="5">
        <f t="shared" ref="H195:H258" si="47">F195*G195</f>
        <v>4.9946880656936865E-2</v>
      </c>
      <c r="I195" s="5">
        <f t="shared" si="44"/>
        <v>12.715935239135497</v>
      </c>
      <c r="J195" s="5">
        <f t="shared" si="45"/>
        <v>2.0420073104846951E-2</v>
      </c>
      <c r="K195" s="12">
        <f t="shared" si="46"/>
        <v>1.1667414414454321E-2</v>
      </c>
      <c r="L195" s="3">
        <v>474456000000</v>
      </c>
      <c r="M195">
        <v>1</v>
      </c>
      <c r="N195" s="3">
        <v>25900713185</v>
      </c>
      <c r="O195" s="3">
        <v>344063686309</v>
      </c>
      <c r="P195" s="3">
        <v>435901307685</v>
      </c>
      <c r="Q195" s="3">
        <v>236971738195</v>
      </c>
      <c r="R195" s="3">
        <v>754277112827</v>
      </c>
      <c r="S195" s="3">
        <v>3129866982845</v>
      </c>
      <c r="T195" s="3">
        <v>3157426950170</v>
      </c>
      <c r="U195" s="3">
        <v>36839008711</v>
      </c>
      <c r="V195" s="3">
        <v>106167729998</v>
      </c>
      <c r="W195" s="3">
        <v>5199184618629</v>
      </c>
    </row>
    <row r="196" spans="1:23" x14ac:dyDescent="0.35">
      <c r="A196">
        <v>168</v>
      </c>
      <c r="B196" t="s">
        <v>64</v>
      </c>
      <c r="C196" t="s">
        <v>65</v>
      </c>
      <c r="D196">
        <v>2016</v>
      </c>
      <c r="E196" s="5">
        <f t="shared" si="42"/>
        <v>-0.35558533519987373</v>
      </c>
      <c r="F196" s="5">
        <v>0.23849999999999999</v>
      </c>
      <c r="G196" s="5">
        <f t="shared" si="43"/>
        <v>0.35394927781946539</v>
      </c>
      <c r="H196" s="5">
        <f t="shared" si="47"/>
        <v>8.4416902759942486E-2</v>
      </c>
      <c r="I196" s="5">
        <f t="shared" si="44"/>
        <v>12.784437745764274</v>
      </c>
      <c r="J196" s="5">
        <f t="shared" si="45"/>
        <v>-7.3376870381188083E-3</v>
      </c>
      <c r="K196" s="12">
        <f t="shared" si="46"/>
        <v>8.8999312780208867E-2</v>
      </c>
      <c r="L196" s="3">
        <v>882496000000</v>
      </c>
      <c r="M196">
        <v>1</v>
      </c>
      <c r="N196" s="3">
        <v>13519538000</v>
      </c>
      <c r="O196" s="3">
        <v>409940362071</v>
      </c>
      <c r="P196" s="3">
        <v>83504546416</v>
      </c>
      <c r="Q196" s="3">
        <v>78963813780</v>
      </c>
      <c r="R196" s="3">
        <v>1568731873714</v>
      </c>
      <c r="S196" s="3">
        <v>3401455412744</v>
      </c>
      <c r="T196" s="3">
        <v>3592787460232</v>
      </c>
      <c r="U196" s="3">
        <v>319755614926</v>
      </c>
      <c r="V196" s="3">
        <v>-44668043495</v>
      </c>
      <c r="W196" s="3">
        <v>6087482780739</v>
      </c>
    </row>
    <row r="197" spans="1:23" x14ac:dyDescent="0.35">
      <c r="B197" t="s">
        <v>64</v>
      </c>
      <c r="C197" t="s">
        <v>65</v>
      </c>
      <c r="F197" s="5">
        <v>0.34499999999999997</v>
      </c>
      <c r="G197" s="5">
        <f t="shared" si="43"/>
        <v>0.37229866865687933</v>
      </c>
      <c r="H197" s="5">
        <f t="shared" si="47"/>
        <v>0.12844304068662335</v>
      </c>
      <c r="I197" s="5">
        <f t="shared" si="44"/>
        <v>12.634081443518699</v>
      </c>
      <c r="J197" s="5">
        <f t="shared" si="45"/>
        <v>-0.11727668308402325</v>
      </c>
      <c r="K197" s="12">
        <f t="shared" si="46"/>
        <v>4.6891838451402136E-2</v>
      </c>
      <c r="L197" s="3">
        <v>1012597000000</v>
      </c>
      <c r="M197">
        <v>2</v>
      </c>
      <c r="N197" s="3">
        <v>8736913370</v>
      </c>
      <c r="O197" s="3">
        <v>234751556085</v>
      </c>
      <c r="P197" s="3">
        <v>58529442273</v>
      </c>
      <c r="Q197" s="3">
        <v>118973564367</v>
      </c>
      <c r="R197" s="3">
        <v>1182153973671</v>
      </c>
      <c r="S197" s="3">
        <v>2191947749636</v>
      </c>
      <c r="T197" s="3">
        <v>2500162612061</v>
      </c>
      <c r="U197" s="3">
        <v>117237221307</v>
      </c>
      <c r="V197" s="3">
        <v>-505002023048</v>
      </c>
      <c r="W197" s="3">
        <v>4306073549899</v>
      </c>
    </row>
    <row r="198" spans="1:23" x14ac:dyDescent="0.35">
      <c r="A198">
        <v>169</v>
      </c>
      <c r="B198" t="s">
        <v>67</v>
      </c>
      <c r="C198" t="s">
        <v>66</v>
      </c>
      <c r="D198">
        <v>2011</v>
      </c>
      <c r="E198" s="5">
        <f t="shared" ref="E198:E203" si="48">(S199-S198)/S198</f>
        <v>0.30508667090868763</v>
      </c>
      <c r="F198" s="5">
        <v>0.23400000000000001</v>
      </c>
      <c r="G198" s="5">
        <f t="shared" si="43"/>
        <v>0.29934787885016567</v>
      </c>
      <c r="H198" s="5">
        <f t="shared" si="47"/>
        <v>7.0047403650938769E-2</v>
      </c>
      <c r="I198" s="5">
        <f t="shared" si="44"/>
        <v>13.538103156627731</v>
      </c>
      <c r="J198" s="5">
        <f t="shared" si="45"/>
        <v>2.4239763357151854E-2</v>
      </c>
      <c r="K198" s="12">
        <f t="shared" si="46"/>
        <v>1.1412336432701366E-2</v>
      </c>
      <c r="L198" s="3">
        <v>3711451000000</v>
      </c>
      <c r="M198">
        <v>2</v>
      </c>
      <c r="N198" s="3">
        <v>701345000000</v>
      </c>
      <c r="O198" s="3">
        <v>2247952000000</v>
      </c>
      <c r="P198" s="3">
        <v>72580000000</v>
      </c>
      <c r="Q198" s="3">
        <v>5312524000000</v>
      </c>
      <c r="R198" s="3">
        <v>1999858000000</v>
      </c>
      <c r="S198" s="3">
        <v>22987471000000</v>
      </c>
      <c r="T198" s="3">
        <v>23328089000000</v>
      </c>
      <c r="U198" s="3">
        <v>266228000000</v>
      </c>
      <c r="V198" s="3">
        <v>836819000000</v>
      </c>
      <c r="W198" s="3">
        <v>34522573000000</v>
      </c>
    </row>
    <row r="199" spans="1:23" x14ac:dyDescent="0.35">
      <c r="A199">
        <v>170</v>
      </c>
      <c r="B199" t="s">
        <v>67</v>
      </c>
      <c r="C199" t="s">
        <v>66</v>
      </c>
      <c r="D199">
        <v>2012</v>
      </c>
      <c r="E199" s="5">
        <f t="shared" si="48"/>
        <v>0.28196943252081075</v>
      </c>
      <c r="F199" s="5">
        <v>0.20469999999999999</v>
      </c>
      <c r="G199" s="5">
        <f t="shared" si="43"/>
        <v>0.3127548798860032</v>
      </c>
      <c r="H199" s="5">
        <f t="shared" si="47"/>
        <v>6.4020923912664854E-2</v>
      </c>
      <c r="I199" s="5">
        <f t="shared" si="44"/>
        <v>13.668862270246375</v>
      </c>
      <c r="J199" s="5">
        <f t="shared" si="45"/>
        <v>3.0011334556640318E-2</v>
      </c>
      <c r="K199" s="12">
        <f t="shared" si="46"/>
        <v>7.2364191317121846E-3</v>
      </c>
      <c r="L199" s="3">
        <v>4762445000000</v>
      </c>
      <c r="M199">
        <v>2</v>
      </c>
      <c r="N199" s="3">
        <v>820624000000</v>
      </c>
      <c r="O199" s="3">
        <v>3218561000000</v>
      </c>
      <c r="P199" s="3">
        <v>26172000000</v>
      </c>
      <c r="Q199" s="3">
        <v>8408227000000</v>
      </c>
      <c r="R199" s="3">
        <v>2116788000000</v>
      </c>
      <c r="S199" s="3">
        <v>30000642000000</v>
      </c>
      <c r="T199" s="3">
        <v>30310157000000</v>
      </c>
      <c r="U199" s="3">
        <v>219337000000</v>
      </c>
      <c r="V199" s="3">
        <v>1400063000000</v>
      </c>
      <c r="W199" s="3">
        <v>46651141000000</v>
      </c>
    </row>
    <row r="200" spans="1:23" x14ac:dyDescent="0.35">
      <c r="A200">
        <v>171</v>
      </c>
      <c r="B200" t="s">
        <v>67</v>
      </c>
      <c r="C200" t="s">
        <v>66</v>
      </c>
      <c r="D200">
        <v>2013</v>
      </c>
      <c r="E200" s="5">
        <f t="shared" si="48"/>
        <v>0.18614411070063458</v>
      </c>
      <c r="F200" s="5">
        <v>0.21490000000000001</v>
      </c>
      <c r="G200" s="5">
        <f t="shared" si="43"/>
        <v>0.27581290561341104</v>
      </c>
      <c r="H200" s="5">
        <f t="shared" si="47"/>
        <v>5.9272193416322033E-2</v>
      </c>
      <c r="I200" s="5">
        <f t="shared" si="44"/>
        <v>13.771514960140566</v>
      </c>
      <c r="J200" s="5">
        <f t="shared" si="45"/>
        <v>3.3490972739746119E-2</v>
      </c>
      <c r="K200" s="12">
        <f t="shared" si="46"/>
        <v>5.7727691744969426E-3</v>
      </c>
      <c r="L200" s="3">
        <v>6553214000000</v>
      </c>
      <c r="M200">
        <v>3</v>
      </c>
      <c r="N200" s="3">
        <v>929454000000</v>
      </c>
      <c r="O200" s="3">
        <v>4049000000000</v>
      </c>
      <c r="P200" s="3">
        <v>45099000000</v>
      </c>
      <c r="Q200" s="3">
        <v>9891542000000</v>
      </c>
      <c r="R200" s="3">
        <v>1382726000000</v>
      </c>
      <c r="S200" s="3">
        <v>38459906000000</v>
      </c>
      <c r="T200" s="3">
        <v>38844096000000</v>
      </c>
      <c r="U200" s="3">
        <v>224238000000</v>
      </c>
      <c r="V200" s="3">
        <v>1978986000000</v>
      </c>
      <c r="W200" s="3">
        <v>59090132000000</v>
      </c>
    </row>
    <row r="201" spans="1:23" x14ac:dyDescent="0.35">
      <c r="A201">
        <v>172</v>
      </c>
      <c r="B201" t="s">
        <v>67</v>
      </c>
      <c r="C201" t="s">
        <v>66</v>
      </c>
      <c r="D201">
        <v>2014</v>
      </c>
      <c r="E201" s="5">
        <f t="shared" si="48"/>
        <v>0.1286210823908841</v>
      </c>
      <c r="F201" s="5">
        <v>0.23089999999999999</v>
      </c>
      <c r="G201" s="5">
        <f t="shared" si="43"/>
        <v>0.19154511341748948</v>
      </c>
      <c r="H201" s="5">
        <f t="shared" si="47"/>
        <v>4.4227766688098316E-2</v>
      </c>
      <c r="I201" s="5">
        <f t="shared" si="44"/>
        <v>13.843013849723011</v>
      </c>
      <c r="J201" s="5">
        <f t="shared" si="45"/>
        <v>3.0590754109319915E-2</v>
      </c>
      <c r="K201" s="12">
        <f t="shared" si="46"/>
        <v>6.6890158746353498E-3</v>
      </c>
      <c r="L201" s="3">
        <v>8600288000000</v>
      </c>
      <c r="M201">
        <v>3</v>
      </c>
      <c r="N201" s="3">
        <v>1102840000000</v>
      </c>
      <c r="O201" s="3">
        <v>4311653000000</v>
      </c>
      <c r="P201" s="3">
        <v>17228000000</v>
      </c>
      <c r="Q201" s="3">
        <v>4999387000000</v>
      </c>
      <c r="R201" s="3">
        <v>2912858000000</v>
      </c>
      <c r="S201" s="3">
        <v>45618991000000</v>
      </c>
      <c r="T201" s="3">
        <v>46105437000000</v>
      </c>
      <c r="U201" s="3">
        <v>308400000000</v>
      </c>
      <c r="V201" s="3">
        <v>2131101000000</v>
      </c>
      <c r="W201" s="3">
        <v>69664873000000</v>
      </c>
    </row>
    <row r="202" spans="1:23" x14ac:dyDescent="0.35">
      <c r="A202">
        <v>173</v>
      </c>
      <c r="B202" t="s">
        <v>67</v>
      </c>
      <c r="C202" t="s">
        <v>66</v>
      </c>
      <c r="D202">
        <v>2015</v>
      </c>
      <c r="E202" s="5">
        <f t="shared" si="48"/>
        <v>0.12735835598245018</v>
      </c>
      <c r="F202" s="5">
        <v>0.2331</v>
      </c>
      <c r="G202" s="5">
        <f t="shared" si="43"/>
        <v>0.23062128445507982</v>
      </c>
      <c r="H202" s="5">
        <f t="shared" si="47"/>
        <v>5.3757821406479105E-2</v>
      </c>
      <c r="I202" s="5">
        <f t="shared" si="44"/>
        <v>13.87514659097922</v>
      </c>
      <c r="J202" s="5">
        <f t="shared" si="45"/>
        <v>2.4915517600228341E-2</v>
      </c>
      <c r="K202" s="12">
        <f t="shared" si="46"/>
        <v>7.0124242661218092E-3</v>
      </c>
      <c r="L202" s="3">
        <v>10201949000000</v>
      </c>
      <c r="M202">
        <v>3</v>
      </c>
      <c r="N202" s="3">
        <v>1129677000000</v>
      </c>
      <c r="O202" s="3">
        <v>4628496000000</v>
      </c>
      <c r="P202" s="3">
        <v>94205000000</v>
      </c>
      <c r="Q202" s="3">
        <v>6713300000000</v>
      </c>
      <c r="R202" s="3">
        <v>4734317000000</v>
      </c>
      <c r="S202" s="3">
        <v>51486555000000</v>
      </c>
      <c r="T202" s="3">
        <v>51993574000000</v>
      </c>
      <c r="U202" s="3">
        <v>364601000000</v>
      </c>
      <c r="V202" s="3">
        <v>1869031000000</v>
      </c>
      <c r="W202" s="3">
        <v>75014737000000</v>
      </c>
    </row>
    <row r="203" spans="1:23" x14ac:dyDescent="0.35">
      <c r="A203">
        <v>174</v>
      </c>
      <c r="B203" t="s">
        <v>67</v>
      </c>
      <c r="C203" t="s">
        <v>66</v>
      </c>
      <c r="D203">
        <v>2016</v>
      </c>
      <c r="E203" s="5">
        <f t="shared" si="48"/>
        <v>7.648203861504721E-2</v>
      </c>
      <c r="F203" s="5">
        <v>0.2379</v>
      </c>
      <c r="G203" s="5">
        <f t="shared" si="43"/>
        <v>0.21387322402858461</v>
      </c>
      <c r="H203" s="5">
        <f t="shared" si="47"/>
        <v>5.0880439996400281E-2</v>
      </c>
      <c r="I203" s="5">
        <f t="shared" si="44"/>
        <v>13.908697626360803</v>
      </c>
      <c r="J203" s="5">
        <f t="shared" si="45"/>
        <v>2.1626558343412657E-2</v>
      </c>
      <c r="K203" s="12">
        <f t="shared" si="46"/>
        <v>7.0384266865103021E-3</v>
      </c>
      <c r="L203" s="3">
        <v>11909427000000</v>
      </c>
      <c r="M203">
        <v>3</v>
      </c>
      <c r="N203" s="3">
        <v>1352401000000</v>
      </c>
      <c r="O203" s="3">
        <v>4774422000000</v>
      </c>
      <c r="P203" s="3">
        <v>66674000000</v>
      </c>
      <c r="Q203" s="3">
        <v>6208649000000</v>
      </c>
      <c r="R203" s="3">
        <v>4930068000000</v>
      </c>
      <c r="S203" s="3">
        <v>58043798000000</v>
      </c>
      <c r="T203" s="3">
        <v>58587383000000</v>
      </c>
      <c r="U203" s="3">
        <v>412363000000</v>
      </c>
      <c r="V203" s="3">
        <v>1752609000000</v>
      </c>
      <c r="W203" s="3">
        <v>81039663000000</v>
      </c>
    </row>
    <row r="204" spans="1:23" x14ac:dyDescent="0.35">
      <c r="B204" t="s">
        <v>67</v>
      </c>
      <c r="C204" t="s">
        <v>66</v>
      </c>
      <c r="F204" s="5">
        <v>0.25030000000000002</v>
      </c>
      <c r="G204" s="5">
        <f t="shared" si="43"/>
        <v>0.21768266470552755</v>
      </c>
      <c r="H204" s="5">
        <f t="shared" si="47"/>
        <v>5.4485970975793552E-2</v>
      </c>
      <c r="I204" s="5">
        <f t="shared" si="44"/>
        <v>13.960810217468127</v>
      </c>
      <c r="J204" s="5">
        <f t="shared" si="45"/>
        <v>2.0529906151036101E-2</v>
      </c>
      <c r="K204" s="12">
        <f t="shared" si="46"/>
        <v>7.9470577144493577E-3</v>
      </c>
      <c r="L204" s="3">
        <v>13503767000000</v>
      </c>
      <c r="M204">
        <v>3</v>
      </c>
      <c r="N204" s="3">
        <v>1448180000000</v>
      </c>
      <c r="O204" s="3">
        <v>4625356000000</v>
      </c>
      <c r="P204" s="3">
        <v>858431000000</v>
      </c>
      <c r="Q204" s="3">
        <v>7005442000000</v>
      </c>
      <c r="R204" s="3">
        <v>5952558000000</v>
      </c>
      <c r="S204" s="3">
        <v>62483106000000</v>
      </c>
      <c r="T204" s="3">
        <v>63168410000000</v>
      </c>
      <c r="U204" s="3">
        <v>502003000000</v>
      </c>
      <c r="V204" s="3">
        <v>1875846000000</v>
      </c>
      <c r="W204" s="3">
        <v>91371387000000</v>
      </c>
    </row>
    <row r="205" spans="1:23" x14ac:dyDescent="0.35">
      <c r="A205">
        <v>175</v>
      </c>
      <c r="B205" t="s">
        <v>69</v>
      </c>
      <c r="C205" t="s">
        <v>68</v>
      </c>
      <c r="D205">
        <v>2011</v>
      </c>
      <c r="E205" s="5">
        <f t="shared" ref="E205:E210" si="49">(S206-S205)/S205</f>
        <v>0.74403952797207984</v>
      </c>
      <c r="F205" s="5">
        <v>0.1082</v>
      </c>
      <c r="G205" s="5">
        <f t="shared" si="43"/>
        <v>0.74861154994293322</v>
      </c>
      <c r="H205" s="5">
        <f t="shared" si="47"/>
        <v>8.0999769703825372E-2</v>
      </c>
      <c r="I205" s="5">
        <f t="shared" si="44"/>
        <v>13.00460516734471</v>
      </c>
      <c r="J205" s="5">
        <f t="shared" si="45"/>
        <v>1.0515836385271616E-2</v>
      </c>
      <c r="K205" s="12">
        <f t="shared" si="46"/>
        <v>5.1074229431432805E-2</v>
      </c>
      <c r="L205" s="3">
        <v>678312318000</v>
      </c>
      <c r="M205">
        <v>1</v>
      </c>
      <c r="N205" s="3">
        <v>28255336000</v>
      </c>
      <c r="O205" s="3">
        <v>645513863000</v>
      </c>
      <c r="P205" s="3">
        <v>1646846000</v>
      </c>
      <c r="Q205" s="3">
        <v>3454256005000</v>
      </c>
      <c r="R205" s="3">
        <v>3436247006000</v>
      </c>
      <c r="S205" s="3">
        <v>3187219009000</v>
      </c>
      <c r="T205" s="3">
        <v>3488027269000</v>
      </c>
      <c r="U205" s="3">
        <v>178148305000</v>
      </c>
      <c r="V205" s="3">
        <v>106279374000</v>
      </c>
      <c r="W205" s="3">
        <v>10106602091000</v>
      </c>
    </row>
    <row r="206" spans="1:23" x14ac:dyDescent="0.35">
      <c r="A206">
        <v>176</v>
      </c>
      <c r="B206" t="s">
        <v>69</v>
      </c>
      <c r="C206" t="s">
        <v>68</v>
      </c>
      <c r="D206">
        <v>2012</v>
      </c>
      <c r="E206" s="5">
        <f t="shared" si="49"/>
        <v>0.36381619003011462</v>
      </c>
      <c r="F206" s="5">
        <v>0.14860000000000001</v>
      </c>
      <c r="G206" s="5">
        <f t="shared" si="43"/>
        <v>0.46899131698780139</v>
      </c>
      <c r="H206" s="5">
        <f t="shared" si="47"/>
        <v>6.9692109704387287E-2</v>
      </c>
      <c r="I206" s="5">
        <f t="shared" si="44"/>
        <v>13.071976325162636</v>
      </c>
      <c r="J206" s="5">
        <f t="shared" si="45"/>
        <v>1.4136237427404689E-2</v>
      </c>
      <c r="K206" s="12">
        <f t="shared" si="46"/>
        <v>2.3949618015834982E-2</v>
      </c>
      <c r="L206" s="3">
        <v>1148577209000</v>
      </c>
      <c r="M206">
        <v>2</v>
      </c>
      <c r="N206" s="3">
        <v>31547384000</v>
      </c>
      <c r="O206" s="3">
        <v>698302402000</v>
      </c>
      <c r="P206" s="3">
        <v>2310180000</v>
      </c>
      <c r="Q206" s="3">
        <v>1715718238000</v>
      </c>
      <c r="R206" s="3">
        <v>3087421334000</v>
      </c>
      <c r="S206" s="3">
        <v>5558635936000</v>
      </c>
      <c r="T206" s="3">
        <v>5761744338000</v>
      </c>
      <c r="U206" s="3">
        <v>137991576000</v>
      </c>
      <c r="V206" s="3">
        <v>166843832000</v>
      </c>
      <c r="W206" s="3">
        <v>11802562942000</v>
      </c>
    </row>
    <row r="207" spans="1:23" x14ac:dyDescent="0.35">
      <c r="A207">
        <v>177</v>
      </c>
      <c r="B207" t="s">
        <v>69</v>
      </c>
      <c r="C207" t="s">
        <v>68</v>
      </c>
      <c r="D207">
        <v>2013</v>
      </c>
      <c r="E207" s="5">
        <f t="shared" si="49"/>
        <v>0.45862812931116209</v>
      </c>
      <c r="F207" s="5">
        <v>0.17960000000000001</v>
      </c>
      <c r="G207" s="5">
        <f t="shared" si="43"/>
        <v>0.44656033992308181</v>
      </c>
      <c r="H207" s="5">
        <f t="shared" si="47"/>
        <v>8.020223705018549E-2</v>
      </c>
      <c r="I207" s="5">
        <f t="shared" si="44"/>
        <v>13.156937857266877</v>
      </c>
      <c r="J207" s="5">
        <f t="shared" si="45"/>
        <v>1.4322673456786688E-2</v>
      </c>
      <c r="K207" s="12">
        <f t="shared" si="46"/>
        <v>2.3067589881098541E-2</v>
      </c>
      <c r="L207" s="3">
        <v>1360822000000</v>
      </c>
      <c r="M207">
        <v>2</v>
      </c>
      <c r="N207" s="3">
        <v>36624392000</v>
      </c>
      <c r="O207" s="3">
        <v>975766499000</v>
      </c>
      <c r="P207" s="3">
        <v>6933203000</v>
      </c>
      <c r="Q207" s="3">
        <v>1438491908000</v>
      </c>
      <c r="R207" s="3">
        <v>3951593310000</v>
      </c>
      <c r="S207" s="3">
        <v>7580957684000</v>
      </c>
      <c r="T207" s="3">
        <v>7787303742000</v>
      </c>
      <c r="U207" s="3">
        <v>179634329000</v>
      </c>
      <c r="V207" s="3">
        <v>205571047000</v>
      </c>
      <c r="W207" s="3">
        <v>14352840454000</v>
      </c>
    </row>
    <row r="208" spans="1:23" x14ac:dyDescent="0.35">
      <c r="A208">
        <v>178</v>
      </c>
      <c r="B208" t="s">
        <v>69</v>
      </c>
      <c r="C208" t="s">
        <v>68</v>
      </c>
      <c r="D208">
        <v>2014</v>
      </c>
      <c r="E208" s="5">
        <f t="shared" si="49"/>
        <v>0.10742450979588669</v>
      </c>
      <c r="F208" s="5">
        <v>0.182</v>
      </c>
      <c r="G208" s="5">
        <f t="shared" si="43"/>
        <v>0.30188119107002076</v>
      </c>
      <c r="H208" s="5">
        <f t="shared" si="47"/>
        <v>5.4942376774743777E-2</v>
      </c>
      <c r="I208" s="5">
        <f t="shared" si="44"/>
        <v>13.254314048413423</v>
      </c>
      <c r="J208" s="5">
        <f t="shared" si="45"/>
        <v>1.4396241603702281E-2</v>
      </c>
      <c r="K208" s="12">
        <f t="shared" si="46"/>
        <v>9.3187191704636983E-3</v>
      </c>
      <c r="L208" s="3">
        <v>1593171000000</v>
      </c>
      <c r="M208">
        <v>2</v>
      </c>
      <c r="N208" s="3">
        <v>49204373000</v>
      </c>
      <c r="O208" s="3">
        <v>1073104950000</v>
      </c>
      <c r="P208" s="3">
        <v>6133369000</v>
      </c>
      <c r="Q208" s="3">
        <v>2707854919000</v>
      </c>
      <c r="R208" s="3">
        <v>1585584910000</v>
      </c>
      <c r="S208" s="3">
        <v>11057798125000</v>
      </c>
      <c r="T208" s="3">
        <v>11220398650000</v>
      </c>
      <c r="U208" s="3">
        <v>104559744000</v>
      </c>
      <c r="V208" s="3">
        <v>258561093000</v>
      </c>
      <c r="W208" s="3">
        <v>17960319097000</v>
      </c>
    </row>
    <row r="209" spans="1:23" x14ac:dyDescent="0.35">
      <c r="A209">
        <v>179</v>
      </c>
      <c r="B209" t="s">
        <v>69</v>
      </c>
      <c r="C209" t="s">
        <v>68</v>
      </c>
      <c r="D209">
        <v>2015</v>
      </c>
      <c r="E209" s="5">
        <f t="shared" si="49"/>
        <v>4.7287465176440509E-2</v>
      </c>
      <c r="F209" s="5">
        <v>0.1835</v>
      </c>
      <c r="G209" s="5">
        <f t="shared" si="43"/>
        <v>0.41618082140551493</v>
      </c>
      <c r="H209" s="5">
        <f t="shared" si="47"/>
        <v>7.6369180727911989E-2</v>
      </c>
      <c r="I209" s="5">
        <f t="shared" si="44"/>
        <v>13.304030975478822</v>
      </c>
      <c r="J209" s="5">
        <f t="shared" si="45"/>
        <v>6.3057373914882217E-3</v>
      </c>
      <c r="K209" s="12">
        <f t="shared" si="46"/>
        <v>3.8290026007821124E-2</v>
      </c>
      <c r="L209" s="3">
        <v>1750747000000</v>
      </c>
      <c r="M209">
        <v>2</v>
      </c>
      <c r="N209" s="3">
        <v>54212747000</v>
      </c>
      <c r="O209" s="3">
        <v>1473346323000</v>
      </c>
      <c r="P209" s="3">
        <v>5606884000</v>
      </c>
      <c r="Q209" s="3">
        <v>2277911702000</v>
      </c>
      <c r="R209" s="3">
        <v>4570254234000</v>
      </c>
      <c r="S209" s="3">
        <v>12245676668000</v>
      </c>
      <c r="T209" s="3">
        <v>12430390016000</v>
      </c>
      <c r="U209" s="3">
        <v>475959957000</v>
      </c>
      <c r="V209" s="3">
        <v>126989220000</v>
      </c>
      <c r="W209" s="3">
        <v>20138678812000</v>
      </c>
    </row>
    <row r="210" spans="1:23" x14ac:dyDescent="0.35">
      <c r="A210">
        <v>180</v>
      </c>
      <c r="B210" t="s">
        <v>69</v>
      </c>
      <c r="C210" t="s">
        <v>68</v>
      </c>
      <c r="D210">
        <v>2016</v>
      </c>
      <c r="E210" s="5">
        <f t="shared" si="49"/>
        <v>0.11197910641875201</v>
      </c>
      <c r="F210" s="5">
        <v>0.193</v>
      </c>
      <c r="G210" s="5">
        <f t="shared" si="43"/>
        <v>0.40300750573212224</v>
      </c>
      <c r="H210" s="5">
        <f t="shared" si="47"/>
        <v>7.7780448606299596E-2</v>
      </c>
      <c r="I210" s="5">
        <f t="shared" si="44"/>
        <v>13.343529954452169</v>
      </c>
      <c r="J210" s="5">
        <f t="shared" si="45"/>
        <v>5.4151876848533478E-3</v>
      </c>
      <c r="K210" s="12">
        <f t="shared" si="46"/>
        <v>4.9194899573956681E-2</v>
      </c>
      <c r="L210" s="3">
        <v>2078587670000</v>
      </c>
      <c r="M210">
        <v>2</v>
      </c>
      <c r="N210" s="3">
        <v>65019180000</v>
      </c>
      <c r="O210" s="3">
        <v>1369290425000</v>
      </c>
      <c r="P210" s="3">
        <v>6003123000</v>
      </c>
      <c r="Q210" s="3">
        <v>1842189165000</v>
      </c>
      <c r="R210" s="3">
        <v>5606297176000</v>
      </c>
      <c r="S210" s="3">
        <v>12824743677000</v>
      </c>
      <c r="T210" s="3">
        <v>13094048033000</v>
      </c>
      <c r="U210" s="3">
        <v>644160378000</v>
      </c>
      <c r="V210" s="3">
        <v>119438260000</v>
      </c>
      <c r="W210" s="3">
        <v>22056162584000</v>
      </c>
    </row>
    <row r="211" spans="1:23" x14ac:dyDescent="0.35">
      <c r="B211" t="s">
        <v>69</v>
      </c>
      <c r="C211" t="s">
        <v>68</v>
      </c>
      <c r="F211" s="5">
        <v>0.24579999999999999</v>
      </c>
      <c r="G211" s="5">
        <f t="shared" si="43"/>
        <v>0.40512839978192644</v>
      </c>
      <c r="H211" s="5">
        <f t="shared" si="47"/>
        <v>9.9580560666397519E-2</v>
      </c>
      <c r="I211" s="5">
        <f t="shared" si="44"/>
        <v>13.392336579051522</v>
      </c>
      <c r="J211" s="5">
        <f t="shared" si="45"/>
        <v>4.8152246671967422E-3</v>
      </c>
      <c r="K211" s="12">
        <f t="shared" si="46"/>
        <v>4.1670103481518228E-2</v>
      </c>
      <c r="L211" s="3">
        <v>2450341406000</v>
      </c>
      <c r="M211">
        <v>2</v>
      </c>
      <c r="N211" s="3">
        <v>69551972000</v>
      </c>
      <c r="O211" s="3">
        <v>1416936918000</v>
      </c>
      <c r="P211" s="3">
        <v>13844491000</v>
      </c>
      <c r="Q211" s="3">
        <v>1452178267000</v>
      </c>
      <c r="R211" s="3">
        <v>7045859812000</v>
      </c>
      <c r="S211" s="3">
        <v>14260847014000</v>
      </c>
      <c r="T211" s="3">
        <v>14537940067000</v>
      </c>
      <c r="U211" s="3">
        <v>605797467000</v>
      </c>
      <c r="V211" s="3">
        <v>118837398000</v>
      </c>
      <c r="W211" s="3">
        <v>24679512632000</v>
      </c>
    </row>
    <row r="212" spans="1:23" x14ac:dyDescent="0.35">
      <c r="A212">
        <v>181</v>
      </c>
      <c r="B212" t="s">
        <v>70</v>
      </c>
      <c r="C212" t="s">
        <v>71</v>
      </c>
      <c r="D212">
        <v>2011</v>
      </c>
      <c r="E212" s="5">
        <f t="shared" ref="E212:E217" si="50">(S213-S212)/S212</f>
        <v>-6.0787301858216562E-2</v>
      </c>
      <c r="F212" s="5">
        <v>0.60350000000000004</v>
      </c>
      <c r="G212" s="5">
        <f t="shared" si="43"/>
        <v>0.43997437067531114</v>
      </c>
      <c r="H212" s="5">
        <f t="shared" si="47"/>
        <v>0.26552453270255028</v>
      </c>
      <c r="I212" s="5">
        <f t="shared" si="44"/>
        <v>11.407260001476113</v>
      </c>
      <c r="J212" s="5">
        <f t="shared" si="45"/>
        <v>1.0425842621846896E-2</v>
      </c>
      <c r="K212" s="12">
        <f t="shared" si="46"/>
        <v>4.7379266826334402E-3</v>
      </c>
      <c r="L212" s="3">
        <v>100540000000</v>
      </c>
      <c r="M212">
        <v>1</v>
      </c>
      <c r="N212" s="3">
        <v>3095000000</v>
      </c>
      <c r="O212" s="3">
        <v>10507773910</v>
      </c>
      <c r="P212" s="3">
        <v>70728543</v>
      </c>
      <c r="Q212" s="3">
        <v>79252480322</v>
      </c>
      <c r="R212" s="3">
        <v>19453590906</v>
      </c>
      <c r="S212" s="3">
        <v>127260639073</v>
      </c>
      <c r="T212" s="3">
        <v>128537235967</v>
      </c>
      <c r="U212" s="3">
        <v>609000000</v>
      </c>
      <c r="V212" s="3">
        <v>2663000000</v>
      </c>
      <c r="W212" s="3">
        <v>255423000000</v>
      </c>
    </row>
    <row r="213" spans="1:23" x14ac:dyDescent="0.35">
      <c r="A213">
        <v>182</v>
      </c>
      <c r="B213" t="s">
        <v>70</v>
      </c>
      <c r="C213" t="s">
        <v>71</v>
      </c>
      <c r="D213">
        <v>2012</v>
      </c>
      <c r="E213" s="5">
        <f t="shared" si="50"/>
        <v>1.0212897923160325</v>
      </c>
      <c r="F213" s="5">
        <v>0.6159</v>
      </c>
      <c r="G213" s="5">
        <f t="shared" si="43"/>
        <v>0.44430479360718944</v>
      </c>
      <c r="H213" s="5">
        <f t="shared" si="47"/>
        <v>0.27364732238266798</v>
      </c>
      <c r="I213" s="5">
        <f t="shared" si="44"/>
        <v>11.399350042852246</v>
      </c>
      <c r="J213" s="5">
        <f t="shared" si="45"/>
        <v>2.9284765941159349E-2</v>
      </c>
      <c r="K213" s="12">
        <f t="shared" si="46"/>
        <v>3.0059636715261528E-2</v>
      </c>
      <c r="L213" s="3">
        <v>108773000000</v>
      </c>
      <c r="M213">
        <v>1</v>
      </c>
      <c r="N213" s="3">
        <v>3687000000</v>
      </c>
      <c r="O213" s="3">
        <v>13292597145</v>
      </c>
      <c r="P213" s="3">
        <v>72971720</v>
      </c>
      <c r="Q213" s="3">
        <v>79585005623</v>
      </c>
      <c r="R213" s="3">
        <v>14799843711</v>
      </c>
      <c r="S213" s="3">
        <v>119524808191</v>
      </c>
      <c r="T213" s="3">
        <v>120693408053</v>
      </c>
      <c r="U213" s="3">
        <v>3628000000</v>
      </c>
      <c r="V213" s="3">
        <v>7345000000</v>
      </c>
      <c r="W213" s="3">
        <v>250813000000</v>
      </c>
    </row>
    <row r="214" spans="1:23" x14ac:dyDescent="0.35">
      <c r="A214">
        <v>183</v>
      </c>
      <c r="B214" t="s">
        <v>70</v>
      </c>
      <c r="C214" t="s">
        <v>71</v>
      </c>
      <c r="D214">
        <v>2013</v>
      </c>
      <c r="E214" s="5">
        <f t="shared" si="50"/>
        <v>1.0334696406287116</v>
      </c>
      <c r="F214" s="5">
        <v>0.55579999999999996</v>
      </c>
      <c r="G214" s="5">
        <f t="shared" si="43"/>
        <v>0.48005140469346552</v>
      </c>
      <c r="H214" s="5">
        <f t="shared" si="47"/>
        <v>0.26681257072862813</v>
      </c>
      <c r="I214" s="5">
        <f t="shared" si="44"/>
        <v>11.719163904425063</v>
      </c>
      <c r="J214" s="5">
        <f t="shared" si="45"/>
        <v>9.2531786768683972E-3</v>
      </c>
      <c r="K214" s="12">
        <f t="shared" si="46"/>
        <v>1.8288471147988112E-2</v>
      </c>
      <c r="L214" s="3">
        <v>194151000000</v>
      </c>
      <c r="M214">
        <v>1</v>
      </c>
      <c r="N214" s="3">
        <v>8398389141</v>
      </c>
      <c r="O214" s="3">
        <v>21001834547</v>
      </c>
      <c r="P214" s="3">
        <v>75615949</v>
      </c>
      <c r="Q214" s="3">
        <v>206989555598</v>
      </c>
      <c r="R214" s="3">
        <v>14984610150</v>
      </c>
      <c r="S214" s="3">
        <v>241594274725</v>
      </c>
      <c r="T214" s="3">
        <v>242557180647</v>
      </c>
      <c r="U214" s="3">
        <v>4436000000</v>
      </c>
      <c r="V214" s="3">
        <v>4846797250</v>
      </c>
      <c r="W214" s="3">
        <v>523798082719</v>
      </c>
    </row>
    <row r="215" spans="1:23" x14ac:dyDescent="0.35">
      <c r="A215">
        <v>184</v>
      </c>
      <c r="B215" t="s">
        <v>70</v>
      </c>
      <c r="C215" t="s">
        <v>71</v>
      </c>
      <c r="D215">
        <v>2014</v>
      </c>
      <c r="E215" s="5">
        <f t="shared" si="50"/>
        <v>0.742502488303314</v>
      </c>
      <c r="F215" s="5">
        <v>0.44019999999999998</v>
      </c>
      <c r="G215" s="5">
        <f t="shared" si="43"/>
        <v>0.37957161944604334</v>
      </c>
      <c r="H215" s="5">
        <f t="shared" si="47"/>
        <v>0.16708742688014827</v>
      </c>
      <c r="I215" s="5">
        <f t="shared" si="44"/>
        <v>11.931864796804565</v>
      </c>
      <c r="J215" s="5">
        <f t="shared" si="45"/>
        <v>8.8658233705555846E-3</v>
      </c>
      <c r="K215" s="12">
        <f t="shared" si="46"/>
        <v>7.9276856317950124E-3</v>
      </c>
      <c r="L215" s="3">
        <v>252146000000</v>
      </c>
      <c r="M215">
        <v>1</v>
      </c>
      <c r="N215" s="3">
        <v>8006947093</v>
      </c>
      <c r="O215" s="3">
        <v>44172101701</v>
      </c>
      <c r="P215" s="3">
        <v>788555465</v>
      </c>
      <c r="Q215" s="3">
        <v>228000000000</v>
      </c>
      <c r="R215" s="3">
        <v>43490427704</v>
      </c>
      <c r="S215" s="3">
        <v>491274623003</v>
      </c>
      <c r="T215" s="3">
        <v>491549052648</v>
      </c>
      <c r="U215" s="3">
        <v>3896846362</v>
      </c>
      <c r="V215" s="3">
        <v>7578510761</v>
      </c>
      <c r="W215" s="3">
        <v>854800557630</v>
      </c>
    </row>
    <row r="216" spans="1:23" x14ac:dyDescent="0.35">
      <c r="A216">
        <v>185</v>
      </c>
      <c r="B216" t="s">
        <v>70</v>
      </c>
      <c r="C216" t="s">
        <v>71</v>
      </c>
      <c r="D216">
        <v>2015</v>
      </c>
      <c r="E216" s="5">
        <f t="shared" si="50"/>
        <v>0.32705321553724764</v>
      </c>
      <c r="F216" s="5">
        <v>0.31059999999999999</v>
      </c>
      <c r="G216" s="5">
        <f t="shared" si="43"/>
        <v>0.36867535388299327</v>
      </c>
      <c r="H216" s="5">
        <f t="shared" si="47"/>
        <v>0.11451056491605771</v>
      </c>
      <c r="I216" s="5">
        <f t="shared" si="44"/>
        <v>12.215227819512664</v>
      </c>
      <c r="J216" s="5">
        <f t="shared" si="45"/>
        <v>1.8934397119241156E-3</v>
      </c>
      <c r="K216" s="12">
        <f t="shared" si="46"/>
        <v>8.6015095501411239E-3</v>
      </c>
      <c r="L216" s="3">
        <v>302459000000</v>
      </c>
      <c r="M216">
        <v>1</v>
      </c>
      <c r="N216" s="3">
        <v>8338399750</v>
      </c>
      <c r="O216" s="3">
        <v>98354282092</v>
      </c>
      <c r="P216" s="3">
        <v>378575099</v>
      </c>
      <c r="Q216" s="3">
        <v>392494411507</v>
      </c>
      <c r="R216" s="3">
        <v>105596715854</v>
      </c>
      <c r="S216" s="3">
        <v>856047253023</v>
      </c>
      <c r="T216" s="3">
        <v>856581895079</v>
      </c>
      <c r="U216" s="3">
        <v>7367897351</v>
      </c>
      <c r="V216" s="3">
        <v>3107987769</v>
      </c>
      <c r="W216" s="3">
        <v>1641450609400</v>
      </c>
    </row>
    <row r="217" spans="1:23" x14ac:dyDescent="0.35">
      <c r="A217">
        <v>186</v>
      </c>
      <c r="B217" t="s">
        <v>70</v>
      </c>
      <c r="C217" t="s">
        <v>71</v>
      </c>
      <c r="D217">
        <v>2016</v>
      </c>
      <c r="E217" s="5">
        <f t="shared" si="50"/>
        <v>0.17196032174066958</v>
      </c>
      <c r="F217" s="5">
        <v>0.30499999999999999</v>
      </c>
      <c r="G217" s="5">
        <f t="shared" si="43"/>
        <v>0.37343269825812059</v>
      </c>
      <c r="H217" s="5">
        <f t="shared" si="47"/>
        <v>0.11389697296872678</v>
      </c>
      <c r="I217" s="5">
        <f t="shared" si="44"/>
        <v>12.316739566416709</v>
      </c>
      <c r="J217" s="5">
        <f t="shared" si="45"/>
        <v>6.7605443011978655E-3</v>
      </c>
      <c r="K217" s="12">
        <f t="shared" si="46"/>
        <v>7.4503543452713586E-3</v>
      </c>
      <c r="L217" s="3">
        <v>405368000000</v>
      </c>
      <c r="M217">
        <v>1</v>
      </c>
      <c r="N217" s="3">
        <v>14449643170</v>
      </c>
      <c r="O217" s="3">
        <v>111237968152</v>
      </c>
      <c r="P217" s="3">
        <v>3121831970</v>
      </c>
      <c r="Q217" s="3">
        <v>516465493310</v>
      </c>
      <c r="R217" s="3">
        <v>129101107152</v>
      </c>
      <c r="S217" s="3">
        <v>1136020259776</v>
      </c>
      <c r="T217" s="3">
        <v>1136823494090</v>
      </c>
      <c r="U217" s="3">
        <v>8469737859</v>
      </c>
      <c r="V217" s="3">
        <v>14019135373</v>
      </c>
      <c r="W217" s="3">
        <v>2073669626056</v>
      </c>
    </row>
    <row r="218" spans="1:23" x14ac:dyDescent="0.35">
      <c r="B218" t="s">
        <v>70</v>
      </c>
      <c r="C218" t="s">
        <v>71</v>
      </c>
      <c r="F218" s="5">
        <v>0.26840000000000003</v>
      </c>
      <c r="G218" s="5">
        <f t="shared" si="43"/>
        <v>0.32012333780532509</v>
      </c>
      <c r="H218" s="5">
        <f t="shared" si="47"/>
        <v>8.5921103866949261E-2</v>
      </c>
      <c r="I218" s="5">
        <f t="shared" si="44"/>
        <v>12.363842987623594</v>
      </c>
      <c r="J218" s="5">
        <f t="shared" si="45"/>
        <v>5.6603863886749714E-3</v>
      </c>
      <c r="K218" s="12">
        <f t="shared" si="46"/>
        <v>1.4115364958213887E-2</v>
      </c>
      <c r="L218" s="3">
        <v>412972000000</v>
      </c>
      <c r="M218">
        <v>1</v>
      </c>
      <c r="N218" s="3">
        <v>18930258550</v>
      </c>
      <c r="O218" s="3">
        <v>104152882507</v>
      </c>
      <c r="P218" s="3">
        <v>5222301697</v>
      </c>
      <c r="Q218" s="3">
        <v>302994001999</v>
      </c>
      <c r="R218" s="3">
        <v>308578913294</v>
      </c>
      <c r="S218" s="3">
        <v>1331370669151</v>
      </c>
      <c r="T218" s="3">
        <v>1332359233408</v>
      </c>
      <c r="U218" s="3">
        <v>18806736835</v>
      </c>
      <c r="V218" s="3">
        <v>13082449458</v>
      </c>
      <c r="W218" s="3">
        <v>2311229050401</v>
      </c>
    </row>
    <row r="219" spans="1:23" x14ac:dyDescent="0.35">
      <c r="A219">
        <v>187</v>
      </c>
      <c r="B219" t="s">
        <v>73</v>
      </c>
      <c r="C219" t="s">
        <v>72</v>
      </c>
      <c r="D219">
        <v>2011</v>
      </c>
      <c r="E219" s="5">
        <f t="shared" ref="E219:E224" si="51">(S220-S219)/S219</f>
        <v>0.19354512742274541</v>
      </c>
      <c r="F219" s="5">
        <v>0.1452</v>
      </c>
      <c r="G219" s="5">
        <f t="shared" si="43"/>
        <v>0.31940513161960105</v>
      </c>
      <c r="H219" s="5">
        <f t="shared" si="47"/>
        <v>4.6377625111166068E-2</v>
      </c>
      <c r="I219" s="5">
        <f t="shared" si="44"/>
        <v>13.232057787783372</v>
      </c>
      <c r="J219" s="5">
        <f t="shared" si="45"/>
        <v>4.9035209927107892E-3</v>
      </c>
      <c r="K219" s="12">
        <f t="shared" si="46"/>
        <v>2.5836037938214009E-2</v>
      </c>
      <c r="L219" s="3">
        <v>989326509170</v>
      </c>
      <c r="M219">
        <v>1</v>
      </c>
      <c r="N219" s="3">
        <v>207578401651</v>
      </c>
      <c r="O219" s="3">
        <v>989938155500</v>
      </c>
      <c r="P219" s="3">
        <v>373359800427</v>
      </c>
      <c r="Q219" s="3">
        <v>2026531741917</v>
      </c>
      <c r="R219" s="3">
        <v>1852631741718</v>
      </c>
      <c r="S219" s="3">
        <v>10985189793469</v>
      </c>
      <c r="T219" s="3">
        <v>11178851228648</v>
      </c>
      <c r="U219" s="3">
        <v>288817224449</v>
      </c>
      <c r="V219" s="3">
        <v>83669240494</v>
      </c>
      <c r="W219" s="3">
        <v>17063094176282</v>
      </c>
    </row>
    <row r="220" spans="1:23" x14ac:dyDescent="0.35">
      <c r="A220">
        <v>188</v>
      </c>
      <c r="B220" t="s">
        <v>73</v>
      </c>
      <c r="C220" t="s">
        <v>72</v>
      </c>
      <c r="D220">
        <v>2012</v>
      </c>
      <c r="E220" s="5">
        <f t="shared" si="51"/>
        <v>0.15945109171047048</v>
      </c>
      <c r="F220" s="5">
        <v>0.1265</v>
      </c>
      <c r="G220" s="5">
        <f t="shared" si="43"/>
        <v>0.28963173376062035</v>
      </c>
      <c r="H220" s="5">
        <f t="shared" si="47"/>
        <v>3.6638414320718474E-2</v>
      </c>
      <c r="I220" s="5">
        <f t="shared" si="44"/>
        <v>13.282971680217219</v>
      </c>
      <c r="J220" s="5">
        <f t="shared" si="45"/>
        <v>5.2347257117736894E-3</v>
      </c>
      <c r="K220" s="12">
        <f t="shared" si="46"/>
        <v>2.958635833033706E-2</v>
      </c>
      <c r="L220" s="3">
        <v>1027131000000</v>
      </c>
      <c r="M220">
        <v>2</v>
      </c>
      <c r="N220" s="3">
        <v>214633042992</v>
      </c>
      <c r="O220" s="3">
        <v>1318786907840</v>
      </c>
      <c r="P220" s="3">
        <v>276440903626</v>
      </c>
      <c r="Q220" s="3">
        <v>2051448432704</v>
      </c>
      <c r="R220" s="3">
        <v>1695401893784</v>
      </c>
      <c r="S220" s="3">
        <v>13111319751809</v>
      </c>
      <c r="T220" s="3">
        <v>13399445341487</v>
      </c>
      <c r="U220" s="3">
        <v>396440791301</v>
      </c>
      <c r="V220" s="3">
        <v>100430496735</v>
      </c>
      <c r="W220" s="3">
        <v>19185436308366</v>
      </c>
    </row>
    <row r="221" spans="1:23" x14ac:dyDescent="0.35">
      <c r="A221">
        <v>189</v>
      </c>
      <c r="B221" t="s">
        <v>73</v>
      </c>
      <c r="C221" t="s">
        <v>72</v>
      </c>
      <c r="D221">
        <v>2013</v>
      </c>
      <c r="E221" s="5">
        <f t="shared" si="51"/>
        <v>9.9026873817502428E-3</v>
      </c>
      <c r="F221" s="5">
        <v>0.16450000000000001</v>
      </c>
      <c r="G221" s="5">
        <f t="shared" si="43"/>
        <v>0.20673172568203255</v>
      </c>
      <c r="H221" s="5">
        <f t="shared" si="47"/>
        <v>3.4007368874694355E-2</v>
      </c>
      <c r="I221" s="5">
        <f t="shared" si="44"/>
        <v>13.3129971279209</v>
      </c>
      <c r="J221" s="5">
        <f t="shared" si="45"/>
        <v>3.0700280221044353E-3</v>
      </c>
      <c r="K221" s="12">
        <f t="shared" si="46"/>
        <v>8.5205659823555345E-3</v>
      </c>
      <c r="L221" s="3">
        <v>1652093000000</v>
      </c>
      <c r="M221">
        <v>2</v>
      </c>
      <c r="N221" s="3">
        <v>232428000000</v>
      </c>
      <c r="O221" s="3">
        <v>1448689000000</v>
      </c>
      <c r="P221" s="3">
        <v>530300000000</v>
      </c>
      <c r="Q221" s="3">
        <v>437722000000</v>
      </c>
      <c r="R221" s="3">
        <v>1601011000000</v>
      </c>
      <c r="S221" s="3">
        <v>15201934000000</v>
      </c>
      <c r="T221" s="3">
        <v>15212135000000</v>
      </c>
      <c r="U221" s="3">
        <v>129616000000</v>
      </c>
      <c r="V221" s="3">
        <v>63116000000</v>
      </c>
      <c r="W221" s="3">
        <v>20558770000000</v>
      </c>
    </row>
    <row r="222" spans="1:23" x14ac:dyDescent="0.35">
      <c r="A222">
        <v>190</v>
      </c>
      <c r="B222" t="s">
        <v>73</v>
      </c>
      <c r="C222" t="s">
        <v>72</v>
      </c>
      <c r="D222">
        <v>2014</v>
      </c>
      <c r="E222" s="5">
        <f t="shared" si="51"/>
        <v>0.10848987596396516</v>
      </c>
      <c r="F222" s="5">
        <v>0.15820000000000001</v>
      </c>
      <c r="G222" s="5">
        <f t="shared" si="43"/>
        <v>0.22151760792675981</v>
      </c>
      <c r="H222" s="5">
        <f t="shared" si="47"/>
        <v>3.5044085574013402E-2</v>
      </c>
      <c r="I222" s="5">
        <f t="shared" si="44"/>
        <v>13.326101893464857</v>
      </c>
      <c r="J222" s="5">
        <f t="shared" si="45"/>
        <v>1.0663148671298533E-2</v>
      </c>
      <c r="K222" s="12">
        <f t="shared" si="46"/>
        <v>1.9562420980256325E-2</v>
      </c>
      <c r="L222" s="3">
        <v>1648197000000</v>
      </c>
      <c r="M222">
        <v>2</v>
      </c>
      <c r="N222" s="3">
        <v>315001000000</v>
      </c>
      <c r="O222" s="3">
        <v>1444552000000</v>
      </c>
      <c r="P222" s="3">
        <v>200188000000</v>
      </c>
      <c r="Q222" s="3">
        <v>1069837000000</v>
      </c>
      <c r="R222" s="3">
        <v>1664066000000</v>
      </c>
      <c r="S222" s="3">
        <v>15352474000000</v>
      </c>
      <c r="T222" s="3">
        <v>15431270000000</v>
      </c>
      <c r="U222" s="3">
        <v>301873000000</v>
      </c>
      <c r="V222" s="3">
        <v>225937000000</v>
      </c>
      <c r="W222" s="3">
        <v>21188582000000</v>
      </c>
    </row>
    <row r="223" spans="1:23" x14ac:dyDescent="0.35">
      <c r="A223">
        <v>191</v>
      </c>
      <c r="B223" t="s">
        <v>73</v>
      </c>
      <c r="C223" t="s">
        <v>72</v>
      </c>
      <c r="D223">
        <v>2015</v>
      </c>
      <c r="E223" s="5">
        <f t="shared" si="51"/>
        <v>5.5568019437230868E-3</v>
      </c>
      <c r="F223" s="5">
        <v>0.15759999999999999</v>
      </c>
      <c r="G223" s="5">
        <f t="shared" si="43"/>
        <v>0.21075094313830772</v>
      </c>
      <c r="H223" s="5">
        <f t="shared" si="47"/>
        <v>3.3214348638597298E-2</v>
      </c>
      <c r="I223" s="5">
        <f t="shared" si="44"/>
        <v>13.370204829136663</v>
      </c>
      <c r="J223" s="5">
        <f t="shared" si="45"/>
        <v>4.7151052683440022E-3</v>
      </c>
      <c r="K223" s="12">
        <f t="shared" si="46"/>
        <v>1.9177101646527899E-2</v>
      </c>
      <c r="L223" s="3">
        <v>2294561000000</v>
      </c>
      <c r="M223">
        <v>2</v>
      </c>
      <c r="N223" s="3">
        <v>335614000000</v>
      </c>
      <c r="O223" s="3">
        <v>1698821000000</v>
      </c>
      <c r="P223" s="3">
        <v>285321000000</v>
      </c>
      <c r="Q223" s="3">
        <v>596905000000</v>
      </c>
      <c r="R223" s="3">
        <v>2026154000000</v>
      </c>
      <c r="S223" s="3">
        <v>17018062000000</v>
      </c>
      <c r="T223" s="3">
        <v>17150089000000</v>
      </c>
      <c r="U223" s="3">
        <v>328889000000</v>
      </c>
      <c r="V223" s="3">
        <v>110585000000</v>
      </c>
      <c r="W223" s="3">
        <v>23453347000000</v>
      </c>
    </row>
    <row r="224" spans="1:23" x14ac:dyDescent="0.35">
      <c r="A224">
        <v>192</v>
      </c>
      <c r="B224" t="s">
        <v>73</v>
      </c>
      <c r="C224" t="s">
        <v>72</v>
      </c>
      <c r="D224">
        <v>2016</v>
      </c>
      <c r="E224" s="5">
        <f t="shared" si="51"/>
        <v>3.6905202403745348E-2</v>
      </c>
      <c r="F224" s="5">
        <v>0.152</v>
      </c>
      <c r="G224" s="5">
        <f t="shared" si="43"/>
        <v>0.25140317690230307</v>
      </c>
      <c r="H224" s="5">
        <f t="shared" si="47"/>
        <v>3.8213282889150067E-2</v>
      </c>
      <c r="I224" s="5">
        <f t="shared" si="44"/>
        <v>13.400006650987473</v>
      </c>
      <c r="J224" s="5">
        <f t="shared" si="45"/>
        <v>2.8382217955640315E-3</v>
      </c>
      <c r="K224" s="12">
        <f t="shared" si="46"/>
        <v>2.3332588394233307E-2</v>
      </c>
      <c r="L224" s="3">
        <v>2343717000000</v>
      </c>
      <c r="M224">
        <v>2</v>
      </c>
      <c r="N224" s="3">
        <v>343445000000</v>
      </c>
      <c r="O224" s="3">
        <v>1788412000000</v>
      </c>
      <c r="P224" s="3">
        <v>698652000000</v>
      </c>
      <c r="Q224" s="3">
        <v>1282338000000</v>
      </c>
      <c r="R224" s="3">
        <v>2202212000000</v>
      </c>
      <c r="S224" s="3">
        <v>17112628000000</v>
      </c>
      <c r="T224" s="3">
        <v>17339225000000</v>
      </c>
      <c r="U224" s="3">
        <v>404569000000</v>
      </c>
      <c r="V224" s="3">
        <v>71294000000</v>
      </c>
      <c r="W224" s="3">
        <v>25119249000000</v>
      </c>
    </row>
    <row r="225" spans="1:23" x14ac:dyDescent="0.35">
      <c r="B225" t="s">
        <v>73</v>
      </c>
      <c r="C225" t="s">
        <v>72</v>
      </c>
      <c r="F225" s="5">
        <v>0.19919999999999999</v>
      </c>
      <c r="G225" s="5">
        <f t="shared" si="43"/>
        <v>0.18403537033535319</v>
      </c>
      <c r="H225" s="5">
        <f t="shared" si="47"/>
        <v>3.6659845770802356E-2</v>
      </c>
      <c r="I225" s="5">
        <f t="shared" si="44"/>
        <v>13.418631660417006</v>
      </c>
      <c r="J225" s="5">
        <f t="shared" si="45"/>
        <v>2.778153022329801E-3</v>
      </c>
      <c r="K225" s="12">
        <f t="shared" si="46"/>
        <v>2.7693418977149001E-2</v>
      </c>
      <c r="L225" s="3">
        <v>3964301000000</v>
      </c>
      <c r="M225">
        <v>2</v>
      </c>
      <c r="N225" s="3">
        <v>337042000000</v>
      </c>
      <c r="O225" s="3">
        <v>1511645000000</v>
      </c>
      <c r="P225" s="3">
        <v>168657000000</v>
      </c>
      <c r="Q225" s="3">
        <v>912552000000</v>
      </c>
      <c r="R225" s="3">
        <v>1895500000000</v>
      </c>
      <c r="S225" s="3">
        <v>17744173000000</v>
      </c>
      <c r="T225" s="3">
        <v>18011030000000</v>
      </c>
      <c r="U225" s="3">
        <v>498787000000</v>
      </c>
      <c r="V225" s="3">
        <v>72843000000</v>
      </c>
      <c r="W225" s="3">
        <v>26219938000000</v>
      </c>
    </row>
    <row r="226" spans="1:23" x14ac:dyDescent="0.35">
      <c r="A226">
        <v>193</v>
      </c>
      <c r="B226" t="s">
        <v>75</v>
      </c>
      <c r="C226" t="s">
        <v>74</v>
      </c>
      <c r="D226">
        <v>2011</v>
      </c>
      <c r="E226" s="5">
        <f t="shared" ref="E226:E231" si="52">(S227-S226)/S226</f>
        <v>0.44467873956386367</v>
      </c>
      <c r="F226" s="5">
        <v>0.20399999999999999</v>
      </c>
      <c r="G226" s="5">
        <f t="shared" si="43"/>
        <v>0.32330192140683389</v>
      </c>
      <c r="H226" s="5">
        <f t="shared" si="47"/>
        <v>6.5953591966994116E-2</v>
      </c>
      <c r="I226" s="5">
        <f t="shared" si="44"/>
        <v>13.004419729699487</v>
      </c>
      <c r="J226" s="5">
        <f t="shared" si="45"/>
        <v>7.61750444853573E-3</v>
      </c>
      <c r="K226" s="12">
        <f t="shared" si="46"/>
        <v>3.2673890252706395E-2</v>
      </c>
      <c r="L226" s="3">
        <v>1431848583000</v>
      </c>
      <c r="M226">
        <v>2</v>
      </c>
      <c r="N226" s="3">
        <v>54542706000</v>
      </c>
      <c r="O226" s="3">
        <v>665943500000</v>
      </c>
      <c r="P226" s="3">
        <v>20715542000</v>
      </c>
      <c r="Q226" s="3">
        <v>1822919294000</v>
      </c>
      <c r="R226" s="3">
        <v>701967961000</v>
      </c>
      <c r="S226" s="3">
        <v>5931676175000</v>
      </c>
      <c r="T226" s="3">
        <v>6110987870000</v>
      </c>
      <c r="U226" s="3">
        <v>199669747000</v>
      </c>
      <c r="V226" s="3">
        <v>76954221000</v>
      </c>
      <c r="W226" s="3">
        <v>10102287635000</v>
      </c>
    </row>
    <row r="227" spans="1:23" x14ac:dyDescent="0.35">
      <c r="A227">
        <v>194</v>
      </c>
      <c r="B227" t="s">
        <v>75</v>
      </c>
      <c r="C227" t="s">
        <v>74</v>
      </c>
      <c r="D227">
        <v>2012</v>
      </c>
      <c r="E227" s="5">
        <f t="shared" si="52"/>
        <v>0.40956282502125602</v>
      </c>
      <c r="F227" s="5">
        <v>0.14680000000000001</v>
      </c>
      <c r="G227" s="5">
        <f t="shared" si="43"/>
        <v>0.24663658283688022</v>
      </c>
      <c r="H227" s="5">
        <f t="shared" si="47"/>
        <v>3.6206250360454023E-2</v>
      </c>
      <c r="I227" s="5">
        <f t="shared" si="44"/>
        <v>13.112310051302705</v>
      </c>
      <c r="J227" s="5">
        <f t="shared" si="45"/>
        <v>1.3224675685160364E-2</v>
      </c>
      <c r="K227" s="12">
        <f t="shared" si="46"/>
        <v>2.5149476719440067E-2</v>
      </c>
      <c r="L227" s="3">
        <v>1442115000000</v>
      </c>
      <c r="M227">
        <v>2</v>
      </c>
      <c r="N227" s="3">
        <v>82644610000</v>
      </c>
      <c r="O227" s="3">
        <v>883881930000</v>
      </c>
      <c r="P227" s="3">
        <v>60135216000</v>
      </c>
      <c r="Q227" s="3">
        <v>1514934503000</v>
      </c>
      <c r="R227" s="3">
        <v>652643756000</v>
      </c>
      <c r="S227" s="3">
        <v>8569366460000</v>
      </c>
      <c r="T227" s="3">
        <v>8758331096000</v>
      </c>
      <c r="U227" s="3">
        <v>220267444000</v>
      </c>
      <c r="V227" s="3">
        <v>171275436000</v>
      </c>
      <c r="W227" s="3">
        <v>12951201230000</v>
      </c>
    </row>
    <row r="228" spans="1:23" x14ac:dyDescent="0.35">
      <c r="A228">
        <v>195</v>
      </c>
      <c r="B228" t="s">
        <v>75</v>
      </c>
      <c r="C228" t="s">
        <v>74</v>
      </c>
      <c r="D228">
        <v>2013</v>
      </c>
      <c r="E228" s="5">
        <f t="shared" si="52"/>
        <v>0.45443522352266247</v>
      </c>
      <c r="F228" s="5">
        <v>0.10929999999999999</v>
      </c>
      <c r="G228" s="5">
        <f t="shared" si="43"/>
        <v>0.22132414885110108</v>
      </c>
      <c r="H228" s="5">
        <f t="shared" si="47"/>
        <v>2.4190729469425347E-2</v>
      </c>
      <c r="I228" s="5">
        <f t="shared" si="44"/>
        <v>13.234683070180402</v>
      </c>
      <c r="J228" s="5">
        <f t="shared" si="45"/>
        <v>1.5337344852236069E-2</v>
      </c>
      <c r="K228" s="12">
        <f t="shared" si="46"/>
        <v>3.0246421620179976E-2</v>
      </c>
      <c r="L228" s="3">
        <v>1454166000000</v>
      </c>
      <c r="M228">
        <v>2</v>
      </c>
      <c r="N228" s="3">
        <v>85380143000</v>
      </c>
      <c r="O228" s="3">
        <v>1193608539000</v>
      </c>
      <c r="P228" s="3">
        <v>86369545000</v>
      </c>
      <c r="Q228" s="3">
        <v>1899289467000</v>
      </c>
      <c r="R228" s="3">
        <v>534724788000</v>
      </c>
      <c r="S228" s="3">
        <v>12079060396000</v>
      </c>
      <c r="T228" s="3">
        <v>12216246723000</v>
      </c>
      <c r="U228" s="3">
        <v>369497749000</v>
      </c>
      <c r="V228" s="3">
        <v>263289326000</v>
      </c>
      <c r="W228" s="3">
        <v>17166551873000</v>
      </c>
    </row>
    <row r="229" spans="1:23" x14ac:dyDescent="0.35">
      <c r="A229">
        <v>196</v>
      </c>
      <c r="B229" t="s">
        <v>75</v>
      </c>
      <c r="C229" t="s">
        <v>74</v>
      </c>
      <c r="D229">
        <v>2014</v>
      </c>
      <c r="E229" s="5">
        <f t="shared" si="52"/>
        <v>0.47669077729839665</v>
      </c>
      <c r="F229" s="5">
        <v>0.14069999999999999</v>
      </c>
      <c r="G229" s="5">
        <f t="shared" si="43"/>
        <v>0.21535551995445035</v>
      </c>
      <c r="H229" s="5">
        <f t="shared" si="47"/>
        <v>3.0300521657591162E-2</v>
      </c>
      <c r="I229" s="5">
        <f t="shared" si="44"/>
        <v>13.380492926753226</v>
      </c>
      <c r="J229" s="5">
        <f t="shared" si="45"/>
        <v>1.6045901650025857E-2</v>
      </c>
      <c r="K229" s="12">
        <f t="shared" si="46"/>
        <v>1.038850113076528E-2</v>
      </c>
      <c r="L229" s="3">
        <v>1917192000000</v>
      </c>
      <c r="M229">
        <v>2</v>
      </c>
      <c r="N229" s="3">
        <v>145919521000</v>
      </c>
      <c r="O229" s="3">
        <v>1658438753000</v>
      </c>
      <c r="P229" s="3">
        <v>101832323000</v>
      </c>
      <c r="Q229" s="3">
        <v>2296212911000</v>
      </c>
      <c r="R229" s="3">
        <v>969482388000</v>
      </c>
      <c r="S229" s="3">
        <v>17568210907000</v>
      </c>
      <c r="T229" s="3">
        <v>17683638543000</v>
      </c>
      <c r="U229" s="3">
        <v>183706499000</v>
      </c>
      <c r="V229" s="3">
        <v>385351499000</v>
      </c>
      <c r="W229" s="3">
        <v>24015571540000</v>
      </c>
    </row>
    <row r="230" spans="1:23" x14ac:dyDescent="0.35">
      <c r="A230">
        <v>197</v>
      </c>
      <c r="B230" t="s">
        <v>75</v>
      </c>
      <c r="C230" t="s">
        <v>74</v>
      </c>
      <c r="D230">
        <v>2015</v>
      </c>
      <c r="E230" s="5">
        <f t="shared" si="52"/>
        <v>0.31440414776545711</v>
      </c>
      <c r="F230" s="5">
        <v>0.10440000000000001</v>
      </c>
      <c r="G230" s="5">
        <f t="shared" si="43"/>
        <v>0.24394566640455184</v>
      </c>
      <c r="H230" s="5">
        <f t="shared" si="47"/>
        <v>2.5467927572635215E-2</v>
      </c>
      <c r="I230" s="5">
        <f t="shared" si="44"/>
        <v>13.558391621389442</v>
      </c>
      <c r="J230" s="5">
        <f t="shared" si="45"/>
        <v>1.2040882103866975E-2</v>
      </c>
      <c r="K230" s="12">
        <f t="shared" si="46"/>
        <v>1.4634505775166857E-2</v>
      </c>
      <c r="L230" s="3">
        <v>2079450000000</v>
      </c>
      <c r="M230">
        <v>2</v>
      </c>
      <c r="N230" s="3">
        <v>133083227000</v>
      </c>
      <c r="O230" s="3">
        <v>2607553258000</v>
      </c>
      <c r="P230" s="3">
        <v>33446880000</v>
      </c>
      <c r="Q230" s="3">
        <v>4161568945000</v>
      </c>
      <c r="R230" s="3">
        <v>1888738402000</v>
      </c>
      <c r="S230" s="3">
        <v>25942815020000</v>
      </c>
      <c r="T230" s="3">
        <v>26004334198000</v>
      </c>
      <c r="U230" s="3">
        <v>380560579000</v>
      </c>
      <c r="V230" s="3">
        <v>435561942000</v>
      </c>
      <c r="W230" s="3">
        <v>36173590792000</v>
      </c>
    </row>
    <row r="231" spans="1:23" x14ac:dyDescent="0.35">
      <c r="A231">
        <v>198</v>
      </c>
      <c r="B231" t="s">
        <v>75</v>
      </c>
      <c r="C231" t="s">
        <v>74</v>
      </c>
      <c r="D231">
        <v>2016</v>
      </c>
      <c r="E231" s="5">
        <f t="shared" si="52"/>
        <v>0.36877019909240705</v>
      </c>
      <c r="F231" s="5">
        <v>0.12970000000000001</v>
      </c>
      <c r="G231" s="5">
        <f t="shared" si="43"/>
        <v>0.24496136145794742</v>
      </c>
      <c r="H231" s="5">
        <f t="shared" si="47"/>
        <v>3.1771488581095783E-2</v>
      </c>
      <c r="I231" s="5">
        <f t="shared" si="44"/>
        <v>13.674915800879274</v>
      </c>
      <c r="J231" s="5">
        <f t="shared" si="45"/>
        <v>1.3789482871693267E-2</v>
      </c>
      <c r="K231" s="12">
        <f t="shared" si="46"/>
        <v>2.5152515658764297E-2</v>
      </c>
      <c r="L231" s="3">
        <v>3726731000000</v>
      </c>
      <c r="M231">
        <v>2</v>
      </c>
      <c r="N231" s="3">
        <v>161914423000</v>
      </c>
      <c r="O231" s="3">
        <v>3136180138000</v>
      </c>
      <c r="P231" s="3">
        <v>46648612000</v>
      </c>
      <c r="Q231" s="3">
        <v>5606785861000</v>
      </c>
      <c r="R231" s="3">
        <v>2636601749000</v>
      </c>
      <c r="S231" s="3">
        <v>34099343667000</v>
      </c>
      <c r="T231" s="3">
        <v>34241046410000</v>
      </c>
      <c r="U231" s="3">
        <v>861248456000</v>
      </c>
      <c r="V231" s="3">
        <v>652324636000</v>
      </c>
      <c r="W231" s="3">
        <v>47305953535000</v>
      </c>
    </row>
    <row r="232" spans="1:23" x14ac:dyDescent="0.35">
      <c r="B232" t="s">
        <v>75</v>
      </c>
      <c r="C232" t="s">
        <v>74</v>
      </c>
      <c r="F232" s="5">
        <v>0.13339999999999999</v>
      </c>
      <c r="G232" s="5">
        <f t="shared" si="43"/>
        <v>0.18976101816822388</v>
      </c>
      <c r="H232" s="5">
        <f t="shared" si="47"/>
        <v>2.5314119823641065E-2</v>
      </c>
      <c r="I232" s="5">
        <f t="shared" si="44"/>
        <v>13.784182796641883</v>
      </c>
      <c r="J232" s="5">
        <f t="shared" si="45"/>
        <v>1.3481310426893604E-2</v>
      </c>
      <c r="K232" s="12">
        <f t="shared" si="46"/>
        <v>2.109113397550353E-2</v>
      </c>
      <c r="L232" s="3">
        <v>5834088000000</v>
      </c>
      <c r="M232">
        <v>3</v>
      </c>
      <c r="N232" s="3">
        <v>160220604000</v>
      </c>
      <c r="O232" s="3">
        <v>3482023760000</v>
      </c>
      <c r="P232" s="3">
        <v>40884216000</v>
      </c>
      <c r="Q232" s="3">
        <v>5439470223000</v>
      </c>
      <c r="R232" s="3">
        <v>2422291177000</v>
      </c>
      <c r="S232" s="3">
        <v>46674165420000</v>
      </c>
      <c r="T232" s="3">
        <v>47197276408000</v>
      </c>
      <c r="U232" s="3">
        <v>995444080000</v>
      </c>
      <c r="V232" s="3">
        <v>820190823000</v>
      </c>
      <c r="W232" s="3">
        <v>60839102211000</v>
      </c>
    </row>
    <row r="233" spans="1:23" x14ac:dyDescent="0.35">
      <c r="A233">
        <v>199</v>
      </c>
      <c r="B233" t="s">
        <v>77</v>
      </c>
      <c r="C233" t="s">
        <v>76</v>
      </c>
      <c r="D233">
        <v>2011</v>
      </c>
      <c r="E233" s="5">
        <f t="shared" ref="E233:E238" si="53">(S234-S233)/S233</f>
        <v>0.56776033696719885</v>
      </c>
      <c r="F233" s="5">
        <v>0.17119999999999999</v>
      </c>
      <c r="G233" s="5">
        <f t="shared" si="43"/>
        <v>0.28624674471691092</v>
      </c>
      <c r="H233" s="5">
        <f t="shared" si="47"/>
        <v>4.9005442695535147E-2</v>
      </c>
      <c r="I233" s="5">
        <f t="shared" si="44"/>
        <v>12.638934305483506</v>
      </c>
      <c r="J233" s="5">
        <f t="shared" si="45"/>
        <v>6.4974761508889735E-3</v>
      </c>
      <c r="K233" s="12">
        <f t="shared" si="46"/>
        <v>2.0735268152390379E-2</v>
      </c>
      <c r="L233" s="3">
        <v>486671000000</v>
      </c>
      <c r="M233">
        <v>1</v>
      </c>
      <c r="N233" s="3">
        <v>68077000000</v>
      </c>
      <c r="O233" s="3">
        <v>292227000000</v>
      </c>
      <c r="P233" s="3">
        <v>161835000000</v>
      </c>
      <c r="Q233" s="3">
        <v>435000000000</v>
      </c>
      <c r="R233" s="3">
        <v>289311000000</v>
      </c>
      <c r="S233" s="3">
        <v>2905446000000</v>
      </c>
      <c r="T233" s="3">
        <v>2962103000000</v>
      </c>
      <c r="U233" s="3">
        <v>61420000000</v>
      </c>
      <c r="V233" s="3">
        <v>28293000000</v>
      </c>
      <c r="W233" s="3">
        <v>4354460000000</v>
      </c>
    </row>
    <row r="234" spans="1:23" x14ac:dyDescent="0.35">
      <c r="A234">
        <v>200</v>
      </c>
      <c r="B234" t="s">
        <v>77</v>
      </c>
      <c r="C234" t="s">
        <v>76</v>
      </c>
      <c r="D234">
        <v>2012</v>
      </c>
      <c r="E234" s="5">
        <f t="shared" si="53"/>
        <v>-1.3695589701348593E-2</v>
      </c>
      <c r="F234" s="5">
        <v>0.1167</v>
      </c>
      <c r="G234" s="5">
        <f t="shared" si="43"/>
        <v>0.38617023881438023</v>
      </c>
      <c r="H234" s="5">
        <f t="shared" si="47"/>
        <v>4.5066066869638169E-2</v>
      </c>
      <c r="I234" s="5">
        <f t="shared" si="44"/>
        <v>12.809747800843791</v>
      </c>
      <c r="J234" s="5">
        <f t="shared" si="45"/>
        <v>5.6121425850569539E-3</v>
      </c>
      <c r="K234" s="12">
        <f t="shared" si="46"/>
        <v>3.1668061759269048E-2</v>
      </c>
      <c r="L234" s="3">
        <v>515521000000</v>
      </c>
      <c r="M234">
        <v>1</v>
      </c>
      <c r="N234" s="3">
        <v>108067000000</v>
      </c>
      <c r="O234" s="3">
        <v>410733000000</v>
      </c>
      <c r="P234" s="3">
        <v>60096000000</v>
      </c>
      <c r="Q234" s="3">
        <v>770253000000</v>
      </c>
      <c r="R234" s="3">
        <v>1142728000000</v>
      </c>
      <c r="S234" s="3">
        <v>4555043000000</v>
      </c>
      <c r="T234" s="3">
        <v>4626933000000</v>
      </c>
      <c r="U234" s="3">
        <v>146526000000</v>
      </c>
      <c r="V234" s="3">
        <v>36214000000</v>
      </c>
      <c r="W234" s="3">
        <v>6452794000000</v>
      </c>
    </row>
    <row r="235" spans="1:23" x14ac:dyDescent="0.35">
      <c r="A235">
        <v>201</v>
      </c>
      <c r="B235" t="s">
        <v>77</v>
      </c>
      <c r="C235" t="s">
        <v>76</v>
      </c>
      <c r="D235">
        <v>2013</v>
      </c>
      <c r="E235" s="5">
        <f t="shared" si="53"/>
        <v>0.21560194085507045</v>
      </c>
      <c r="F235" s="5">
        <v>0.1386</v>
      </c>
      <c r="G235" s="5">
        <f t="shared" si="43"/>
        <v>0.28080860986635459</v>
      </c>
      <c r="H235" s="5">
        <f t="shared" si="47"/>
        <v>3.8920073327476747E-2</v>
      </c>
      <c r="I235" s="5">
        <f t="shared" si="44"/>
        <v>12.812595604126425</v>
      </c>
      <c r="J235" s="5">
        <f t="shared" si="45"/>
        <v>1.4484593809072051E-2</v>
      </c>
      <c r="K235" s="12">
        <f t="shared" si="46"/>
        <v>1.9649322854342694E-2</v>
      </c>
      <c r="L235" s="3">
        <v>660569000000</v>
      </c>
      <c r="M235">
        <v>1</v>
      </c>
      <c r="N235" s="3">
        <v>117165000000</v>
      </c>
      <c r="O235" s="3">
        <v>407652000000</v>
      </c>
      <c r="P235" s="3">
        <v>107509000000</v>
      </c>
      <c r="Q235" s="3">
        <v>759152000000</v>
      </c>
      <c r="R235" s="3">
        <v>432443000000</v>
      </c>
      <c r="S235" s="3">
        <v>4492659000000</v>
      </c>
      <c r="T235" s="3">
        <v>4525245000000</v>
      </c>
      <c r="U235" s="3">
        <v>88918000000</v>
      </c>
      <c r="V235" s="3">
        <v>94081000000</v>
      </c>
      <c r="W235" s="3">
        <v>6495246000000</v>
      </c>
    </row>
    <row r="236" spans="1:23" x14ac:dyDescent="0.35">
      <c r="A236">
        <v>202</v>
      </c>
      <c r="B236" t="s">
        <v>77</v>
      </c>
      <c r="C236" t="s">
        <v>76</v>
      </c>
      <c r="D236">
        <v>2014</v>
      </c>
      <c r="E236" s="5">
        <f t="shared" si="53"/>
        <v>0.26066777324384277</v>
      </c>
      <c r="F236" s="5">
        <v>0.14680000000000001</v>
      </c>
      <c r="G236" s="5">
        <f t="shared" si="43"/>
        <v>0.28350326263758946</v>
      </c>
      <c r="H236" s="5">
        <f t="shared" si="47"/>
        <v>4.1618278955198137E-2</v>
      </c>
      <c r="I236" s="5">
        <f t="shared" si="44"/>
        <v>12.898572383952351</v>
      </c>
      <c r="J236" s="5">
        <f t="shared" si="45"/>
        <v>9.890600405647744E-3</v>
      </c>
      <c r="K236" s="12">
        <f t="shared" si="46"/>
        <v>1.6879305235804973E-2</v>
      </c>
      <c r="L236" s="3">
        <v>910253000000</v>
      </c>
      <c r="M236">
        <v>1</v>
      </c>
      <c r="N236" s="3">
        <v>146425000000</v>
      </c>
      <c r="O236" s="3">
        <v>537349000000</v>
      </c>
      <c r="P236" s="3">
        <v>305019000000</v>
      </c>
      <c r="Q236" s="3">
        <v>747781000000</v>
      </c>
      <c r="R236" s="3">
        <v>507982000000</v>
      </c>
      <c r="S236" s="3">
        <v>5461285000000</v>
      </c>
      <c r="T236" s="3">
        <v>5483875000000</v>
      </c>
      <c r="U236" s="3">
        <v>92564000000</v>
      </c>
      <c r="V236" s="3">
        <v>78306000000</v>
      </c>
      <c r="W236" s="3">
        <v>7917214000000</v>
      </c>
    </row>
    <row r="237" spans="1:23" x14ac:dyDescent="0.35">
      <c r="A237">
        <v>203</v>
      </c>
      <c r="B237" t="s">
        <v>77</v>
      </c>
      <c r="C237" t="s">
        <v>76</v>
      </c>
      <c r="D237">
        <v>2015</v>
      </c>
      <c r="E237" s="5">
        <f t="shared" si="53"/>
        <v>5.0401126180233576E-2</v>
      </c>
      <c r="F237" s="5">
        <v>0.14149999999999999</v>
      </c>
      <c r="G237" s="5">
        <f t="shared" si="43"/>
        <v>0.25497996794338679</v>
      </c>
      <c r="H237" s="5">
        <f t="shared" si="47"/>
        <v>3.6079665463989226E-2</v>
      </c>
      <c r="I237" s="5">
        <f t="shared" si="44"/>
        <v>12.989876382535439</v>
      </c>
      <c r="J237" s="5">
        <f t="shared" si="45"/>
        <v>5.4123043636115373E-3</v>
      </c>
      <c r="K237" s="12">
        <f t="shared" si="46"/>
        <v>2.7149540028932568E-2</v>
      </c>
      <c r="L237" s="3">
        <v>1030728000000</v>
      </c>
      <c r="M237">
        <v>2</v>
      </c>
      <c r="N237" s="3">
        <v>127288000000</v>
      </c>
      <c r="O237" s="3">
        <v>680967000000</v>
      </c>
      <c r="P237" s="3">
        <v>344938000000</v>
      </c>
      <c r="Q237" s="3">
        <v>689890000000</v>
      </c>
      <c r="R237" s="3">
        <v>647967000000</v>
      </c>
      <c r="S237" s="3">
        <v>6884866000000</v>
      </c>
      <c r="T237" s="3">
        <v>6908478000000</v>
      </c>
      <c r="U237" s="3">
        <v>187562000000</v>
      </c>
      <c r="V237" s="3">
        <v>52876000000</v>
      </c>
      <c r="W237" s="3">
        <v>9769591000000</v>
      </c>
    </row>
    <row r="238" spans="1:23" x14ac:dyDescent="0.35">
      <c r="A238">
        <v>204</v>
      </c>
      <c r="B238" t="s">
        <v>77</v>
      </c>
      <c r="C238" t="s">
        <v>76</v>
      </c>
      <c r="D238">
        <v>2016</v>
      </c>
      <c r="E238" s="5">
        <f t="shared" si="53"/>
        <v>0.12872076949381425</v>
      </c>
      <c r="F238" s="5">
        <v>0.16389999999999999</v>
      </c>
      <c r="G238" s="5">
        <f t="shared" si="43"/>
        <v>0.23124224597960516</v>
      </c>
      <c r="H238" s="5">
        <f t="shared" si="47"/>
        <v>3.7900604116057286E-2</v>
      </c>
      <c r="I238" s="5">
        <f t="shared" si="44"/>
        <v>13.003853330609696</v>
      </c>
      <c r="J238" s="5">
        <f t="shared" si="45"/>
        <v>6.678282478721387E-3</v>
      </c>
      <c r="K238" s="12">
        <f t="shared" si="46"/>
        <v>1.8715266955950605E-2</v>
      </c>
      <c r="L238" s="3">
        <v>1307577000000</v>
      </c>
      <c r="M238">
        <v>2</v>
      </c>
      <c r="N238" s="3">
        <v>121977000000</v>
      </c>
      <c r="O238" s="3">
        <v>647137000000</v>
      </c>
      <c r="P238" s="3">
        <v>494864000000</v>
      </c>
      <c r="Q238" s="3">
        <v>480880000000</v>
      </c>
      <c r="R238" s="3">
        <v>588173000000</v>
      </c>
      <c r="S238" s="3">
        <v>7231871000000</v>
      </c>
      <c r="T238" s="3">
        <v>7260917000000</v>
      </c>
      <c r="U238" s="3">
        <v>135890000000</v>
      </c>
      <c r="V238" s="3">
        <v>67378000000</v>
      </c>
      <c r="W238" s="3">
        <v>10089121000000</v>
      </c>
    </row>
    <row r="239" spans="1:23" x14ac:dyDescent="0.35">
      <c r="B239" t="s">
        <v>77</v>
      </c>
      <c r="C239" t="s">
        <v>76</v>
      </c>
      <c r="F239" s="5">
        <v>0.1943</v>
      </c>
      <c r="G239" s="5">
        <f t="shared" si="43"/>
        <v>0.24145750102937893</v>
      </c>
      <c r="H239" s="5">
        <f t="shared" si="47"/>
        <v>4.6915192450008331E-2</v>
      </c>
      <c r="I239" s="5">
        <f t="shared" si="44"/>
        <v>13.088398039930942</v>
      </c>
      <c r="J239" s="5">
        <f t="shared" si="45"/>
        <v>1.8093573093980603E-3</v>
      </c>
      <c r="K239" s="12">
        <f t="shared" si="46"/>
        <v>3.0342517545210123E-2</v>
      </c>
      <c r="L239" s="3">
        <v>2047801000000</v>
      </c>
      <c r="M239">
        <v>2</v>
      </c>
      <c r="N239" s="3">
        <v>158851000000</v>
      </c>
      <c r="O239" s="3">
        <v>703906000000</v>
      </c>
      <c r="P239" s="3">
        <v>308057000000</v>
      </c>
      <c r="Q239" s="3">
        <v>1013370000000</v>
      </c>
      <c r="R239" s="3">
        <v>775455000000</v>
      </c>
      <c r="S239" s="3">
        <v>8162763000000</v>
      </c>
      <c r="T239" s="3">
        <v>8229739000000</v>
      </c>
      <c r="U239" s="3">
        <v>249711000000</v>
      </c>
      <c r="V239" s="3">
        <v>22178000000</v>
      </c>
      <c r="W239" s="3">
        <v>12257391000000</v>
      </c>
    </row>
    <row r="240" spans="1:23" x14ac:dyDescent="0.35">
      <c r="A240">
        <v>205</v>
      </c>
      <c r="B240" t="s">
        <v>78</v>
      </c>
      <c r="C240" t="s">
        <v>79</v>
      </c>
      <c r="D240">
        <v>2011</v>
      </c>
      <c r="E240" s="5">
        <f t="shared" ref="E240:E245" si="54">(S241-S240)/S240</f>
        <v>0.3300476157242167</v>
      </c>
      <c r="F240" s="5">
        <v>0.15029999999999999</v>
      </c>
      <c r="G240" s="5">
        <f t="shared" si="43"/>
        <v>0.49134920337123522</v>
      </c>
      <c r="H240" s="5">
        <f t="shared" si="47"/>
        <v>7.3849785266696652E-2</v>
      </c>
      <c r="I240" s="5">
        <f t="shared" si="44"/>
        <v>13.713734511093332</v>
      </c>
      <c r="J240" s="5">
        <f t="shared" si="45"/>
        <v>1.8399718950962391E-2</v>
      </c>
      <c r="K240" s="12">
        <f t="shared" si="46"/>
        <v>8.950194912946836E-3</v>
      </c>
      <c r="L240" s="3">
        <v>4405093000000</v>
      </c>
      <c r="M240">
        <v>2</v>
      </c>
      <c r="N240" s="3">
        <v>926495000000</v>
      </c>
      <c r="O240" s="3">
        <v>3663069000000</v>
      </c>
      <c r="P240" s="3">
        <v>563919000000</v>
      </c>
      <c r="Q240" s="3">
        <v>10384818000000</v>
      </c>
      <c r="R240" s="3">
        <v>9878727000000</v>
      </c>
      <c r="S240" s="3">
        <v>23613208000000</v>
      </c>
      <c r="T240" s="3">
        <v>23891435000000</v>
      </c>
      <c r="U240" s="3">
        <v>213833000000</v>
      </c>
      <c r="V240" s="3">
        <v>951800000000</v>
      </c>
      <c r="W240" s="3">
        <v>51729051000000</v>
      </c>
    </row>
    <row r="241" spans="1:23" x14ac:dyDescent="0.35">
      <c r="A241">
        <v>206</v>
      </c>
      <c r="B241" t="s">
        <v>78</v>
      </c>
      <c r="C241" t="s">
        <v>79</v>
      </c>
      <c r="D241">
        <v>2012</v>
      </c>
      <c r="E241" s="5">
        <f t="shared" si="54"/>
        <v>-0.15144521274145054</v>
      </c>
      <c r="F241" s="5">
        <v>0.1186</v>
      </c>
      <c r="G241" s="5">
        <f t="shared" si="43"/>
        <v>0.43970290309889054</v>
      </c>
      <c r="H241" s="5">
        <f t="shared" si="47"/>
        <v>5.214876430752842E-2</v>
      </c>
      <c r="I241" s="5">
        <f t="shared" si="44"/>
        <v>13.794394722572889</v>
      </c>
      <c r="J241" s="5">
        <f t="shared" si="45"/>
        <v>1.7232466674139649E-2</v>
      </c>
      <c r="K241" s="12">
        <f t="shared" si="46"/>
        <v>9.818868100879256E-3</v>
      </c>
      <c r="L241" s="3">
        <v>4736571000000</v>
      </c>
      <c r="M241">
        <v>2</v>
      </c>
      <c r="N241" s="3">
        <v>1159680000000</v>
      </c>
      <c r="O241" s="3">
        <v>4176631000000</v>
      </c>
      <c r="P241" s="3">
        <v>650706000000</v>
      </c>
      <c r="Q241" s="3">
        <v>10228428000000</v>
      </c>
      <c r="R241" s="3">
        <v>11172160000000</v>
      </c>
      <c r="S241" s="3">
        <v>31406691000000</v>
      </c>
      <c r="T241" s="3">
        <v>31797657000000</v>
      </c>
      <c r="U241" s="3">
        <v>312217000000</v>
      </c>
      <c r="V241" s="3">
        <v>1073352000000</v>
      </c>
      <c r="W241" s="3">
        <v>62286614000000</v>
      </c>
    </row>
    <row r="242" spans="1:23" x14ac:dyDescent="0.35">
      <c r="A242">
        <v>207</v>
      </c>
      <c r="B242" t="s">
        <v>78</v>
      </c>
      <c r="C242" t="s">
        <v>79</v>
      </c>
      <c r="D242">
        <v>2013</v>
      </c>
      <c r="E242" s="5">
        <f t="shared" si="54"/>
        <v>0.11740971902077793</v>
      </c>
      <c r="F242" s="5">
        <v>0.16830000000000001</v>
      </c>
      <c r="G242" s="5">
        <f t="shared" si="43"/>
        <v>0.50002375654363018</v>
      </c>
      <c r="H242" s="5">
        <f t="shared" si="47"/>
        <v>8.4153998226292964E-2</v>
      </c>
      <c r="I242" s="5">
        <f t="shared" si="44"/>
        <v>13.820586398321138</v>
      </c>
      <c r="J242" s="5">
        <f t="shared" si="45"/>
        <v>2.0819843656337784E-2</v>
      </c>
      <c r="K242" s="12">
        <f t="shared" si="46"/>
        <v>2.1240243653840175E-2</v>
      </c>
      <c r="L242" s="3">
        <v>5567133000000</v>
      </c>
      <c r="M242">
        <v>3</v>
      </c>
      <c r="N242" s="3">
        <v>1355207000000</v>
      </c>
      <c r="O242" s="3">
        <v>4666818000000</v>
      </c>
      <c r="P242" s="3">
        <v>92544700000</v>
      </c>
      <c r="Q242" s="3">
        <v>8470257000000</v>
      </c>
      <c r="R242" s="3">
        <v>18496052000000</v>
      </c>
      <c r="S242" s="3">
        <v>26650298000000</v>
      </c>
      <c r="T242" s="3">
        <v>26627284000000</v>
      </c>
      <c r="U242" s="3">
        <v>565570000000</v>
      </c>
      <c r="V242" s="3">
        <v>1377412000000</v>
      </c>
      <c r="W242" s="3">
        <v>66158614000000</v>
      </c>
    </row>
    <row r="243" spans="1:23" x14ac:dyDescent="0.35">
      <c r="A243">
        <v>208</v>
      </c>
      <c r="B243" t="s">
        <v>78</v>
      </c>
      <c r="C243" t="s">
        <v>79</v>
      </c>
      <c r="D243">
        <v>2014</v>
      </c>
      <c r="E243" s="5">
        <f t="shared" si="54"/>
        <v>0.11512392063454006</v>
      </c>
      <c r="F243" s="5">
        <v>0.15740000000000001</v>
      </c>
      <c r="G243" s="5">
        <f t="shared" si="43"/>
        <v>0.49837018369872166</v>
      </c>
      <c r="H243" s="5">
        <f t="shared" si="47"/>
        <v>7.8443466914178792E-2</v>
      </c>
      <c r="I243" s="5">
        <f t="shared" si="44"/>
        <v>13.822882612050426</v>
      </c>
      <c r="J243" s="5">
        <f t="shared" si="45"/>
        <v>7.8903208415732791E-3</v>
      </c>
      <c r="K243" s="12">
        <f t="shared" si="46"/>
        <v>2.1956458637647572E-2</v>
      </c>
      <c r="L243" s="3">
        <v>5704179000000</v>
      </c>
      <c r="M243">
        <v>3</v>
      </c>
      <c r="N243" s="3">
        <v>1430545000000</v>
      </c>
      <c r="O243" s="3">
        <v>4848144000000</v>
      </c>
      <c r="P243" s="3">
        <v>1310404000000</v>
      </c>
      <c r="Q243" s="3">
        <v>11223305000000</v>
      </c>
      <c r="R243" s="3">
        <v>14333872000000</v>
      </c>
      <c r="S243" s="3">
        <v>29779302000000</v>
      </c>
      <c r="T243" s="3">
        <v>29869070000000</v>
      </c>
      <c r="U243" s="3">
        <v>655819000000</v>
      </c>
      <c r="V243" s="3">
        <v>524780000000</v>
      </c>
      <c r="W243" s="3">
        <v>66509336000000</v>
      </c>
    </row>
    <row r="244" spans="1:23" x14ac:dyDescent="0.35">
      <c r="A244">
        <v>209</v>
      </c>
      <c r="B244" t="s">
        <v>78</v>
      </c>
      <c r="C244" t="s">
        <v>79</v>
      </c>
      <c r="D244">
        <v>2015</v>
      </c>
      <c r="E244" s="5">
        <f t="shared" si="54"/>
        <v>-4.3939925580918013E-2</v>
      </c>
      <c r="F244" s="5">
        <v>0.15229999999999999</v>
      </c>
      <c r="G244" s="5">
        <f t="shared" si="43"/>
        <v>0.43856137627992714</v>
      </c>
      <c r="H244" s="5">
        <f t="shared" si="47"/>
        <v>6.6792897607432899E-2</v>
      </c>
      <c r="I244" s="5">
        <f t="shared" si="44"/>
        <v>13.824195699572188</v>
      </c>
      <c r="J244" s="5">
        <f t="shared" si="45"/>
        <v>8.9826327941152379E-3</v>
      </c>
      <c r="K244" s="12">
        <f t="shared" si="46"/>
        <v>2.1091483925893561E-2</v>
      </c>
      <c r="L244" s="3">
        <v>6310948000000</v>
      </c>
      <c r="M244">
        <v>3</v>
      </c>
      <c r="N244" s="3">
        <v>1274528000000</v>
      </c>
      <c r="O244" s="3">
        <v>4532318000000</v>
      </c>
      <c r="P244" s="3">
        <v>447216000000</v>
      </c>
      <c r="Q244" s="3">
        <v>4069957000000</v>
      </c>
      <c r="R244" s="3">
        <v>18932731000000</v>
      </c>
      <c r="S244" s="3">
        <v>33207612000000</v>
      </c>
      <c r="T244" s="7">
        <v>33354078000000</v>
      </c>
      <c r="U244" s="3">
        <v>703487000000</v>
      </c>
      <c r="V244" s="3">
        <v>599238000000</v>
      </c>
      <c r="W244" s="3">
        <v>66710731000000</v>
      </c>
    </row>
    <row r="245" spans="1:23" x14ac:dyDescent="0.35">
      <c r="A245">
        <v>210</v>
      </c>
      <c r="B245" t="s">
        <v>78</v>
      </c>
      <c r="C245" t="s">
        <v>79</v>
      </c>
      <c r="D245">
        <v>2016</v>
      </c>
      <c r="E245" s="5">
        <f t="shared" si="54"/>
        <v>-0.12507723206332574</v>
      </c>
      <c r="F245" s="5">
        <v>0.22850000000000001</v>
      </c>
      <c r="G245" s="5">
        <f t="shared" si="43"/>
        <v>0.36943683687413309</v>
      </c>
      <c r="H245" s="5">
        <f t="shared" si="47"/>
        <v>8.4416317225739418E-2</v>
      </c>
      <c r="I245" s="5">
        <f t="shared" si="44"/>
        <v>13.833944626496129</v>
      </c>
      <c r="J245" s="5">
        <f t="shared" si="45"/>
        <v>1.5430830000130451E-2</v>
      </c>
      <c r="K245" s="12">
        <f t="shared" si="46"/>
        <v>2.8333589104305806E-2</v>
      </c>
      <c r="L245" s="3">
        <v>10279296000000</v>
      </c>
      <c r="M245">
        <v>3</v>
      </c>
      <c r="N245" s="3">
        <v>1093626000000</v>
      </c>
      <c r="O245" s="3">
        <v>4546084000000</v>
      </c>
      <c r="P245" s="3">
        <v>279514000000</v>
      </c>
      <c r="Q245" s="3">
        <v>2257923000000</v>
      </c>
      <c r="R245" s="3">
        <v>17027744000000</v>
      </c>
      <c r="S245" s="3">
        <v>31748472000000</v>
      </c>
      <c r="T245" s="3">
        <v>32164192000000</v>
      </c>
      <c r="U245" s="7">
        <v>911327000000</v>
      </c>
      <c r="V245" s="3">
        <v>1052771000000</v>
      </c>
      <c r="W245" s="3">
        <v>68225170000000</v>
      </c>
    </row>
    <row r="246" spans="1:23" x14ac:dyDescent="0.35">
      <c r="B246" t="s">
        <v>78</v>
      </c>
      <c r="C246" t="s">
        <v>79</v>
      </c>
      <c r="F246" s="5">
        <v>0.2621</v>
      </c>
      <c r="G246" s="5">
        <f t="shared" si="43"/>
        <v>0.43805714220087588</v>
      </c>
      <c r="H246" s="5">
        <f t="shared" si="47"/>
        <v>0.11481477697084957</v>
      </c>
      <c r="I246" s="5">
        <f t="shared" si="44"/>
        <v>13.848366402314181</v>
      </c>
      <c r="J246" s="5">
        <f t="shared" si="45"/>
        <v>1.6418828142296796E-2</v>
      </c>
      <c r="K246" s="12">
        <f t="shared" si="46"/>
        <v>3.4776433761186915E-2</v>
      </c>
      <c r="L246" s="3">
        <v>10883111000000</v>
      </c>
      <c r="M246">
        <v>3</v>
      </c>
      <c r="N246" s="3">
        <v>1001235000000</v>
      </c>
      <c r="O246" s="3">
        <v>4337316000000</v>
      </c>
      <c r="P246" s="3">
        <v>116098000000</v>
      </c>
      <c r="Q246" s="3">
        <v>5968303000000</v>
      </c>
      <c r="R246" s="3">
        <v>19472686000000</v>
      </c>
      <c r="S246" s="3">
        <v>27777461000000</v>
      </c>
      <c r="T246" s="3">
        <v>27947489000000</v>
      </c>
      <c r="U246" s="3">
        <v>971914000000</v>
      </c>
      <c r="V246" s="3">
        <v>1158000000000</v>
      </c>
      <c r="W246" s="3">
        <v>70528785000000</v>
      </c>
    </row>
    <row r="247" spans="1:23" x14ac:dyDescent="0.35">
      <c r="A247">
        <v>211</v>
      </c>
      <c r="B247" t="s">
        <v>80</v>
      </c>
      <c r="C247" t="s">
        <v>81</v>
      </c>
      <c r="D247">
        <v>2011</v>
      </c>
      <c r="E247" s="5">
        <f t="shared" ref="E247:E252" si="55">(S248-S247)/S247</f>
        <v>0.30015879802113238</v>
      </c>
      <c r="F247" s="5">
        <v>0.34350000000000003</v>
      </c>
      <c r="G247" s="5">
        <f t="shared" si="43"/>
        <v>0.72130751665063331</v>
      </c>
      <c r="H247" s="5">
        <f t="shared" si="47"/>
        <v>0.24776913196949257</v>
      </c>
      <c r="I247" s="5">
        <f t="shared" si="44"/>
        <v>11.742734555314172</v>
      </c>
      <c r="J247" s="5">
        <f t="shared" si="45"/>
        <v>3.7684534874469272E-3</v>
      </c>
      <c r="K247" s="12">
        <f t="shared" si="46"/>
        <v>2.5999999999999999E-3</v>
      </c>
      <c r="L247" s="3">
        <v>105495000000</v>
      </c>
      <c r="M247">
        <v>1</v>
      </c>
      <c r="N247" s="3">
        <v>5544000000</v>
      </c>
      <c r="O247" s="3">
        <v>98576947000</v>
      </c>
      <c r="P247" s="3">
        <v>241765398</v>
      </c>
      <c r="Q247" s="3">
        <v>209905000000</v>
      </c>
      <c r="R247" s="3">
        <v>84624000000</v>
      </c>
      <c r="S247" s="3">
        <v>229222000000</v>
      </c>
      <c r="T247" s="3">
        <v>229222000000</v>
      </c>
      <c r="U247" s="3">
        <v>595977200</v>
      </c>
      <c r="V247" s="3">
        <v>2084000000</v>
      </c>
      <c r="W247" s="3">
        <v>553012000000</v>
      </c>
    </row>
    <row r="248" spans="1:23" x14ac:dyDescent="0.35">
      <c r="A248">
        <v>212</v>
      </c>
      <c r="B248" t="s">
        <v>80</v>
      </c>
      <c r="C248" t="s">
        <v>81</v>
      </c>
      <c r="D248">
        <v>2012</v>
      </c>
      <c r="E248" s="5">
        <f t="shared" si="55"/>
        <v>0.41050247462461203</v>
      </c>
      <c r="F248" s="5">
        <v>0.2752</v>
      </c>
      <c r="G248" s="5">
        <f t="shared" si="43"/>
        <v>0.70036353360587877</v>
      </c>
      <c r="H248" s="5">
        <f t="shared" si="47"/>
        <v>0.19274004444833784</v>
      </c>
      <c r="I248" s="5">
        <f t="shared" si="44"/>
        <v>11.868045180655862</v>
      </c>
      <c r="J248" s="5">
        <f t="shared" si="45"/>
        <v>2.1491068198232744E-3</v>
      </c>
      <c r="K248" s="12">
        <f t="shared" si="46"/>
        <v>2.3999999999999998E-3</v>
      </c>
      <c r="L248" s="3">
        <v>114848000000</v>
      </c>
      <c r="M248">
        <v>1</v>
      </c>
      <c r="N248" s="3">
        <v>9624000000</v>
      </c>
      <c r="O248" s="3">
        <v>100190873000</v>
      </c>
      <c r="P248" s="3">
        <v>256107894</v>
      </c>
      <c r="Q248" s="3">
        <v>299415000000</v>
      </c>
      <c r="R248" s="3">
        <v>107369000000</v>
      </c>
      <c r="S248" s="3">
        <v>298025000000</v>
      </c>
      <c r="T248" s="3">
        <v>298025000000</v>
      </c>
      <c r="U248" s="3">
        <v>715260000</v>
      </c>
      <c r="V248" s="3">
        <v>1586000000</v>
      </c>
      <c r="W248" s="3">
        <v>737981000000</v>
      </c>
    </row>
    <row r="249" spans="1:23" x14ac:dyDescent="0.35">
      <c r="A249">
        <v>213</v>
      </c>
      <c r="B249" t="s">
        <v>80</v>
      </c>
      <c r="C249" t="s">
        <v>81</v>
      </c>
      <c r="D249">
        <v>2013</v>
      </c>
      <c r="E249" s="5">
        <f t="shared" si="55"/>
        <v>0.45875084570313895</v>
      </c>
      <c r="F249" s="5">
        <v>0.2225</v>
      </c>
      <c r="G249" s="5">
        <f t="shared" si="43"/>
        <v>0.42288687804012409</v>
      </c>
      <c r="H249" s="5">
        <f t="shared" si="47"/>
        <v>9.4092330363927612E-2</v>
      </c>
      <c r="I249" s="5">
        <f t="shared" si="44"/>
        <v>12.020422609980919</v>
      </c>
      <c r="J249" s="5">
        <f t="shared" si="45"/>
        <v>3.6159015711521654E-3</v>
      </c>
      <c r="K249" s="12">
        <f t="shared" si="46"/>
        <v>1.57880336838352E-3</v>
      </c>
      <c r="L249" s="3">
        <v>112663000000</v>
      </c>
      <c r="M249">
        <v>1</v>
      </c>
      <c r="N249" s="3">
        <v>9282000000</v>
      </c>
      <c r="O249" s="3">
        <v>102223546900</v>
      </c>
      <c r="P249" s="3">
        <v>278117844</v>
      </c>
      <c r="Q249" s="3">
        <v>321339370700</v>
      </c>
      <c r="R249" s="3">
        <v>10125000000</v>
      </c>
      <c r="S249" s="3">
        <v>420365000000</v>
      </c>
      <c r="T249" s="3">
        <v>420365208417</v>
      </c>
      <c r="U249" s="3">
        <v>663674007</v>
      </c>
      <c r="V249" s="3">
        <v>3790000000</v>
      </c>
      <c r="W249" s="3">
        <v>1048148000000</v>
      </c>
    </row>
    <row r="250" spans="1:23" x14ac:dyDescent="0.35">
      <c r="A250">
        <v>214</v>
      </c>
      <c r="B250" t="s">
        <v>80</v>
      </c>
      <c r="C250" t="s">
        <v>81</v>
      </c>
      <c r="D250">
        <v>2014</v>
      </c>
      <c r="E250" s="5">
        <f t="shared" si="55"/>
        <v>0.43078251951029284</v>
      </c>
      <c r="F250" s="5">
        <v>0.24479999999999999</v>
      </c>
      <c r="G250" s="5">
        <f t="shared" si="43"/>
        <v>0.29385211129825844</v>
      </c>
      <c r="H250" s="5">
        <f t="shared" si="47"/>
        <v>7.193499684581367E-2</v>
      </c>
      <c r="I250" s="5">
        <f t="shared" si="44"/>
        <v>12.108956113883806</v>
      </c>
      <c r="J250" s="5">
        <f t="shared" si="45"/>
        <v>2.6361481455122208E-3</v>
      </c>
      <c r="K250" s="12">
        <f t="shared" si="46"/>
        <v>1.7627306005141199E-3</v>
      </c>
      <c r="L250" s="3">
        <v>189741000000</v>
      </c>
      <c r="M250">
        <v>1</v>
      </c>
      <c r="N250" s="8">
        <v>8907151275</v>
      </c>
      <c r="O250" s="3">
        <v>108593359567</v>
      </c>
      <c r="P250" s="3">
        <v>294728214</v>
      </c>
      <c r="Q250" s="3">
        <v>206666995959</v>
      </c>
      <c r="R250" s="3">
        <v>53183800000</v>
      </c>
      <c r="S250" s="8">
        <v>613207799254</v>
      </c>
      <c r="T250" s="8">
        <v>613966181040</v>
      </c>
      <c r="U250" s="8">
        <v>1082256975</v>
      </c>
      <c r="V250" s="8">
        <v>3387863679</v>
      </c>
      <c r="W250" s="8">
        <v>1285156786339</v>
      </c>
    </row>
    <row r="251" spans="1:23" x14ac:dyDescent="0.35">
      <c r="A251">
        <v>215</v>
      </c>
      <c r="B251" t="s">
        <v>80</v>
      </c>
      <c r="C251" t="s">
        <v>81</v>
      </c>
      <c r="D251">
        <v>2015</v>
      </c>
      <c r="E251" s="5">
        <f t="shared" si="55"/>
        <v>0.21766073770611385</v>
      </c>
      <c r="F251" s="5">
        <v>0.18529999999999999</v>
      </c>
      <c r="G251" s="5">
        <f t="shared" si="43"/>
        <v>0.30809422423880845</v>
      </c>
      <c r="H251" s="5">
        <f t="shared" si="47"/>
        <v>5.70898597514512E-2</v>
      </c>
      <c r="I251" s="5">
        <f t="shared" si="44"/>
        <v>12.27700421851624</v>
      </c>
      <c r="J251" s="5">
        <f t="shared" si="45"/>
        <v>3.2805562572066019E-3</v>
      </c>
      <c r="K251" s="12">
        <f t="shared" si="46"/>
        <v>1.5921457337460788E-3</v>
      </c>
      <c r="L251" s="3">
        <v>189775000000</v>
      </c>
      <c r="M251">
        <v>1</v>
      </c>
      <c r="N251" s="3">
        <v>9542000000</v>
      </c>
      <c r="O251" s="3">
        <v>159642951867</v>
      </c>
      <c r="P251" s="3">
        <v>4750073466</v>
      </c>
      <c r="Q251" s="3">
        <v>380239277036</v>
      </c>
      <c r="R251" s="3">
        <v>28851500000</v>
      </c>
      <c r="S251" s="3">
        <v>877367000000</v>
      </c>
      <c r="T251" s="3">
        <v>878170168952</v>
      </c>
      <c r="U251" s="3">
        <v>1398174888</v>
      </c>
      <c r="V251" s="3">
        <v>6208000000</v>
      </c>
      <c r="W251" s="3">
        <v>1892362000000</v>
      </c>
    </row>
    <row r="252" spans="1:23" x14ac:dyDescent="0.35">
      <c r="A252">
        <v>216</v>
      </c>
      <c r="B252" t="s">
        <v>80</v>
      </c>
      <c r="C252" t="s">
        <v>81</v>
      </c>
      <c r="D252">
        <v>2016</v>
      </c>
      <c r="E252" s="5">
        <f t="shared" si="55"/>
        <v>-6.7575363677831721E-2</v>
      </c>
      <c r="F252" s="5">
        <v>0.152</v>
      </c>
      <c r="G252" s="5">
        <f t="shared" si="43"/>
        <v>0.26641813248553792</v>
      </c>
      <c r="H252" s="5">
        <f t="shared" si="47"/>
        <v>4.0495556137801765E-2</v>
      </c>
      <c r="I252" s="5">
        <f t="shared" si="44"/>
        <v>12.309247913524572</v>
      </c>
      <c r="J252" s="5">
        <f t="shared" si="45"/>
        <v>5.4456121683213211E-3</v>
      </c>
      <c r="K252" s="12">
        <f t="shared" si="46"/>
        <v>3.4000327125380632E-3</v>
      </c>
      <c r="L252" s="3">
        <v>185915000000</v>
      </c>
      <c r="M252">
        <v>1</v>
      </c>
      <c r="N252" s="3">
        <v>10681769375</v>
      </c>
      <c r="O252" s="3">
        <v>176635787262</v>
      </c>
      <c r="P252" s="3">
        <v>726010355</v>
      </c>
      <c r="Q252" s="3">
        <v>306570966354</v>
      </c>
      <c r="R252" s="3">
        <v>48400300000</v>
      </c>
      <c r="S252" s="3">
        <v>1068335348459</v>
      </c>
      <c r="T252" s="3">
        <v>1072691973095</v>
      </c>
      <c r="U252" s="3">
        <v>3647187799</v>
      </c>
      <c r="V252" s="3">
        <v>11099275250</v>
      </c>
      <c r="W252" s="3">
        <v>2038205238810</v>
      </c>
    </row>
    <row r="253" spans="1:23" x14ac:dyDescent="0.35">
      <c r="B253" t="s">
        <v>80</v>
      </c>
      <c r="C253" t="s">
        <v>81</v>
      </c>
      <c r="F253" s="5">
        <v>0.17910000000000001</v>
      </c>
      <c r="G253" s="5">
        <f t="shared" si="43"/>
        <v>0.36122192620389626</v>
      </c>
      <c r="H253" s="5">
        <f t="shared" si="47"/>
        <v>6.4694846983117824E-2</v>
      </c>
      <c r="I253" s="5">
        <f t="shared" si="44"/>
        <v>12.350759977616592</v>
      </c>
      <c r="J253" s="5">
        <f t="shared" si="45"/>
        <v>5.4141185600880938E-3</v>
      </c>
      <c r="K253" s="12">
        <f t="shared" si="46"/>
        <v>2.3771002249083663E-2</v>
      </c>
      <c r="L253" s="3">
        <v>221619000000</v>
      </c>
      <c r="M253">
        <v>1</v>
      </c>
      <c r="N253" s="3">
        <v>15821512075</v>
      </c>
      <c r="O253" s="3">
        <v>182884000000</v>
      </c>
      <c r="P253" s="3">
        <v>270000000</v>
      </c>
      <c r="Q253" s="3">
        <v>178764000000</v>
      </c>
      <c r="R253" s="3">
        <v>432352000000</v>
      </c>
      <c r="S253" s="3">
        <v>996142198757</v>
      </c>
      <c r="T253" s="3">
        <v>1002193068402</v>
      </c>
      <c r="U253" s="3">
        <v>23823133683</v>
      </c>
      <c r="V253" s="3">
        <v>12141930411</v>
      </c>
      <c r="W253" s="3">
        <v>2242642135787</v>
      </c>
    </row>
    <row r="254" spans="1:23" x14ac:dyDescent="0.35">
      <c r="A254">
        <v>217</v>
      </c>
      <c r="B254" t="s">
        <v>82</v>
      </c>
      <c r="C254" t="s">
        <v>83</v>
      </c>
      <c r="D254">
        <v>2011</v>
      </c>
      <c r="E254" s="5">
        <f t="shared" ref="E254:E259" si="56">(S255-S254)/S254</f>
        <v>0.48174585799324793</v>
      </c>
      <c r="F254" s="5">
        <v>0.16039999999999999</v>
      </c>
      <c r="G254" s="5">
        <f t="shared" si="43"/>
        <v>0.28393689804986738</v>
      </c>
      <c r="H254" s="5">
        <f t="shared" si="47"/>
        <v>4.5543478447198721E-2</v>
      </c>
      <c r="I254" s="5">
        <f t="shared" si="44"/>
        <v>13.648114218598066</v>
      </c>
      <c r="J254" s="5">
        <f t="shared" si="45"/>
        <v>7.2172520443139713E-3</v>
      </c>
      <c r="K254" s="12">
        <f t="shared" si="46"/>
        <v>2.0022345813990771E-2</v>
      </c>
      <c r="L254" s="3">
        <v>4240671000000</v>
      </c>
      <c r="M254">
        <v>2</v>
      </c>
      <c r="N254" s="3">
        <v>895227000000</v>
      </c>
      <c r="O254" s="3">
        <v>2463938000000</v>
      </c>
      <c r="P254" s="3">
        <v>52356000000</v>
      </c>
      <c r="Q254" s="3">
        <v>4245344000000</v>
      </c>
      <c r="R254" s="3">
        <v>4971178000000</v>
      </c>
      <c r="S254" s="3">
        <v>27360530000000</v>
      </c>
      <c r="T254" s="3">
        <v>27956914000000</v>
      </c>
      <c r="U254" s="3">
        <v>559763000000</v>
      </c>
      <c r="V254" s="3">
        <v>320986000000</v>
      </c>
      <c r="W254" s="3">
        <v>44474822000000</v>
      </c>
    </row>
    <row r="255" spans="1:23" x14ac:dyDescent="0.35">
      <c r="A255">
        <v>218</v>
      </c>
      <c r="B255" t="s">
        <v>82</v>
      </c>
      <c r="C255" t="s">
        <v>83</v>
      </c>
      <c r="D255">
        <v>2012</v>
      </c>
      <c r="E255" s="5">
        <f t="shared" si="56"/>
        <v>0.2795352261562466</v>
      </c>
      <c r="F255" s="5">
        <v>0.13750000000000001</v>
      </c>
      <c r="G255" s="5">
        <f t="shared" si="43"/>
        <v>0.25664767708781289</v>
      </c>
      <c r="H255" s="5">
        <f t="shared" si="47"/>
        <v>3.5289055599574272E-2</v>
      </c>
      <c r="I255" s="5">
        <f t="shared" si="44"/>
        <v>13.776950918648012</v>
      </c>
      <c r="J255" s="5">
        <f t="shared" si="45"/>
        <v>1.2578951869440583E-2</v>
      </c>
      <c r="K255" s="12">
        <f t="shared" si="46"/>
        <v>1.2571368127815785E-2</v>
      </c>
      <c r="L255" s="3">
        <v>6029221000000</v>
      </c>
      <c r="M255">
        <v>3</v>
      </c>
      <c r="N255" s="3">
        <v>721809000000</v>
      </c>
      <c r="O255" s="3">
        <v>4074605000000</v>
      </c>
      <c r="P255" s="3">
        <v>207738000000</v>
      </c>
      <c r="Q255" s="3">
        <v>3293731000000</v>
      </c>
      <c r="R255" s="3">
        <v>7058476000000</v>
      </c>
      <c r="S255" s="3">
        <v>40541352000000</v>
      </c>
      <c r="T255" s="3">
        <v>41275778000000</v>
      </c>
      <c r="U255" s="3">
        <v>518893000000</v>
      </c>
      <c r="V255" s="3">
        <v>752654000000</v>
      </c>
      <c r="W255" s="3">
        <v>59834397000000</v>
      </c>
    </row>
    <row r="256" spans="1:23" x14ac:dyDescent="0.35">
      <c r="A256">
        <v>219</v>
      </c>
      <c r="B256" t="s">
        <v>82</v>
      </c>
      <c r="C256" t="s">
        <v>83</v>
      </c>
      <c r="D256">
        <v>2013</v>
      </c>
      <c r="E256" s="5">
        <f t="shared" si="56"/>
        <v>0.20882344958045335</v>
      </c>
      <c r="F256" s="5">
        <v>0.16489999999999999</v>
      </c>
      <c r="G256" s="5">
        <f t="shared" si="43"/>
        <v>0.23089221557014852</v>
      </c>
      <c r="H256" s="5">
        <f t="shared" si="47"/>
        <v>3.8074126347517487E-2</v>
      </c>
      <c r="I256" s="5">
        <f t="shared" si="44"/>
        <v>13.898405577914296</v>
      </c>
      <c r="J256" s="5">
        <f t="shared" si="45"/>
        <v>1.1567297290935124E-2</v>
      </c>
      <c r="K256" s="12">
        <f t="shared" si="46"/>
        <v>9.0570221367620111E-3</v>
      </c>
      <c r="L256" s="3">
        <v>8336047000000</v>
      </c>
      <c r="M256">
        <v>3</v>
      </c>
      <c r="N256" s="3">
        <v>692832000000</v>
      </c>
      <c r="O256" s="3">
        <v>5417517000000</v>
      </c>
      <c r="P256" s="3">
        <v>294255000000</v>
      </c>
      <c r="Q256" s="3">
        <v>5462497000000</v>
      </c>
      <c r="R256" s="3">
        <v>6406110000000</v>
      </c>
      <c r="S256" s="3">
        <v>51874088000000</v>
      </c>
      <c r="T256" s="3">
        <v>52732012000000</v>
      </c>
      <c r="U256" s="3">
        <v>477595000000</v>
      </c>
      <c r="V256" s="3">
        <v>915456000000</v>
      </c>
      <c r="W256" s="3">
        <v>79141737000000</v>
      </c>
    </row>
    <row r="257" spans="1:23" x14ac:dyDescent="0.35">
      <c r="A257">
        <v>220</v>
      </c>
      <c r="B257" t="s">
        <v>82</v>
      </c>
      <c r="C257" t="s">
        <v>83</v>
      </c>
      <c r="D257">
        <v>2014</v>
      </c>
      <c r="E257" s="5">
        <f t="shared" si="56"/>
        <v>6.7409125295778208E-2</v>
      </c>
      <c r="F257" s="5">
        <v>0.1928</v>
      </c>
      <c r="G257" s="5">
        <f t="shared" si="43"/>
        <v>0.25753312727852273</v>
      </c>
      <c r="H257" s="5">
        <f t="shared" si="47"/>
        <v>4.965238693929918E-2</v>
      </c>
      <c r="I257" s="5">
        <f t="shared" si="44"/>
        <v>13.989113897165604</v>
      </c>
      <c r="J257" s="5">
        <f t="shared" si="45"/>
        <v>1.1717266599276447E-2</v>
      </c>
      <c r="K257" s="12">
        <f t="shared" si="46"/>
        <v>7.3445599487423317E-3</v>
      </c>
      <c r="L257" s="3">
        <v>12849643000000</v>
      </c>
      <c r="M257">
        <v>3</v>
      </c>
      <c r="N257" s="3">
        <v>1083846000000</v>
      </c>
      <c r="O257" s="3">
        <v>6464739000000</v>
      </c>
      <c r="P257" s="3">
        <v>379366000000</v>
      </c>
      <c r="Q257" s="3">
        <v>5075630000000</v>
      </c>
      <c r="R257" s="3">
        <v>12112218000000</v>
      </c>
      <c r="S257" s="3">
        <v>62706614000000</v>
      </c>
      <c r="T257" s="3">
        <v>63759436000000</v>
      </c>
      <c r="U257" s="3">
        <v>468285000000</v>
      </c>
      <c r="V257" s="3">
        <v>1142721000000</v>
      </c>
      <c r="W257" s="3">
        <v>97524537000000</v>
      </c>
    </row>
    <row r="258" spans="1:23" x14ac:dyDescent="0.35">
      <c r="A258">
        <v>221</v>
      </c>
      <c r="B258" t="s">
        <v>82</v>
      </c>
      <c r="C258" t="s">
        <v>83</v>
      </c>
      <c r="D258">
        <v>2015</v>
      </c>
      <c r="E258" s="5">
        <f t="shared" si="56"/>
        <v>0.25558393591548595</v>
      </c>
      <c r="F258" s="5">
        <v>0.18740000000000001</v>
      </c>
      <c r="G258" s="5">
        <f t="shared" ref="G258:G281" si="57">(N258+O258+P258+Q258+R258)/W258</f>
        <v>0.2467249385320055</v>
      </c>
      <c r="H258" s="5">
        <f t="shared" si="47"/>
        <v>4.6236253480897833E-2</v>
      </c>
      <c r="I258" s="5">
        <f t="shared" ref="I258:I281" si="58">LOG(W258)</f>
        <v>14.013356292639347</v>
      </c>
      <c r="J258" s="5">
        <f t="shared" ref="J258:J281" si="59">V258/W258</f>
        <v>1.2918356599538111E-2</v>
      </c>
      <c r="K258" s="12">
        <f t="shared" ref="K258:K281" si="60">U258/T258</f>
        <v>1.342308355909142E-2</v>
      </c>
      <c r="L258" s="3">
        <v>14073843000000</v>
      </c>
      <c r="M258">
        <v>3</v>
      </c>
      <c r="N258" s="3">
        <v>989252000000</v>
      </c>
      <c r="O258" s="3">
        <v>6816392000000</v>
      </c>
      <c r="P258" s="3">
        <v>542792000000</v>
      </c>
      <c r="Q258" s="3">
        <v>3908139000000</v>
      </c>
      <c r="R258" s="3">
        <v>13186485000000</v>
      </c>
      <c r="S258" s="3">
        <v>66933612000000</v>
      </c>
      <c r="T258" s="3">
        <v>68136356000000</v>
      </c>
      <c r="U258" s="3">
        <v>914600000000</v>
      </c>
      <c r="V258" s="3">
        <v>1332182000000</v>
      </c>
      <c r="W258" s="3">
        <v>103123179000000</v>
      </c>
    </row>
    <row r="259" spans="1:23" x14ac:dyDescent="0.35">
      <c r="A259">
        <v>222</v>
      </c>
      <c r="B259" t="s">
        <v>82</v>
      </c>
      <c r="C259" t="s">
        <v>83</v>
      </c>
      <c r="D259">
        <v>2016</v>
      </c>
      <c r="E259" s="5">
        <f t="shared" si="56"/>
        <v>7.3855631590610885E-2</v>
      </c>
      <c r="F259" s="5">
        <v>0.17319999999999999</v>
      </c>
      <c r="G259" s="5">
        <f t="shared" si="57"/>
        <v>0.18701035708695593</v>
      </c>
      <c r="H259" s="5">
        <f t="shared" ref="H259:H281" si="61">F259*G259</f>
        <v>3.2390193847460766E-2</v>
      </c>
      <c r="I259" s="5">
        <f t="shared" si="58"/>
        <v>14.080916407944361</v>
      </c>
      <c r="J259" s="5">
        <f t="shared" si="59"/>
        <v>1.2457088249091334E-2</v>
      </c>
      <c r="K259" s="12">
        <f t="shared" si="60"/>
        <v>1.3046257186233444E-2</v>
      </c>
      <c r="L259" s="3">
        <v>16257323000000</v>
      </c>
      <c r="M259">
        <v>3</v>
      </c>
      <c r="N259" s="3">
        <v>938280000000</v>
      </c>
      <c r="O259" s="3">
        <v>7801395000000</v>
      </c>
      <c r="P259" s="3">
        <v>678805000000</v>
      </c>
      <c r="Q259" s="3">
        <v>9278095000000</v>
      </c>
      <c r="R259" s="3">
        <v>3834508000000</v>
      </c>
      <c r="S259" s="3">
        <v>84040768000000</v>
      </c>
      <c r="T259" s="3">
        <v>85577341000000</v>
      </c>
      <c r="U259" s="3">
        <v>1116464000000</v>
      </c>
      <c r="V259" s="3">
        <v>1500835000000</v>
      </c>
      <c r="W259" s="3">
        <v>120480402000000</v>
      </c>
    </row>
    <row r="260" spans="1:23" x14ac:dyDescent="0.35">
      <c r="B260" t="s">
        <v>82</v>
      </c>
      <c r="C260" t="s">
        <v>83</v>
      </c>
      <c r="F260" s="5">
        <v>0.18279999999999999</v>
      </c>
      <c r="G260" s="5">
        <f t="shared" si="57"/>
        <v>0.19663843343001389</v>
      </c>
      <c r="H260" s="5">
        <f t="shared" si="61"/>
        <v>3.5945505631006534E-2</v>
      </c>
      <c r="I260" s="5">
        <f t="shared" si="58"/>
        <v>14.140496544452462</v>
      </c>
      <c r="J260" s="5">
        <f t="shared" si="59"/>
        <v>1.2951862451987784E-2</v>
      </c>
      <c r="K260" s="12">
        <f t="shared" si="60"/>
        <v>1.8794004086291279E-2</v>
      </c>
      <c r="L260" s="3">
        <v>19145254000000</v>
      </c>
      <c r="M260">
        <v>3</v>
      </c>
      <c r="N260" s="3">
        <v>881749000000</v>
      </c>
      <c r="O260" s="3">
        <v>8018546000000</v>
      </c>
      <c r="P260" s="3">
        <v>485592000000</v>
      </c>
      <c r="Q260" s="3">
        <v>3442070000000</v>
      </c>
      <c r="R260" s="3">
        <v>14346755000000</v>
      </c>
      <c r="S260" s="3">
        <v>90247652000000</v>
      </c>
      <c r="T260" s="3">
        <v>93057977000000</v>
      </c>
      <c r="U260" s="3">
        <v>1748932000000</v>
      </c>
      <c r="V260" s="3">
        <v>1789900000000</v>
      </c>
      <c r="W260" s="3">
        <v>138196341000000</v>
      </c>
    </row>
    <row r="261" spans="1:23" x14ac:dyDescent="0.35">
      <c r="A261">
        <v>223</v>
      </c>
      <c r="B261" t="s">
        <v>85</v>
      </c>
      <c r="C261" t="s">
        <v>84</v>
      </c>
      <c r="D261">
        <v>2011</v>
      </c>
      <c r="E261" s="5">
        <f t="shared" ref="E261:E266" si="62">(S262-S261)/S261</f>
        <v>9.7642018572994509</v>
      </c>
      <c r="F261">
        <v>4.8958000000000004</v>
      </c>
      <c r="G261" s="5">
        <f t="shared" si="57"/>
        <v>0.8717044852618232</v>
      </c>
      <c r="H261" s="5">
        <f t="shared" si="61"/>
        <v>4.2676908189448346</v>
      </c>
      <c r="I261" s="5">
        <f t="shared" si="58"/>
        <v>11.123325103387424</v>
      </c>
      <c r="J261" s="5">
        <f t="shared" si="59"/>
        <v>1.3807117911217396E-2</v>
      </c>
      <c r="K261" s="12">
        <f t="shared" si="60"/>
        <v>0</v>
      </c>
      <c r="L261" s="3">
        <v>116919000000</v>
      </c>
      <c r="M261">
        <v>1</v>
      </c>
      <c r="N261" s="3">
        <v>628843575</v>
      </c>
      <c r="O261" s="3">
        <v>1813033623</v>
      </c>
      <c r="P261" s="3">
        <v>576812777</v>
      </c>
      <c r="Q261" s="3">
        <v>88345771795</v>
      </c>
      <c r="R261" s="3">
        <v>24431758573</v>
      </c>
      <c r="S261" s="3">
        <v>14986120830</v>
      </c>
      <c r="T261" s="3">
        <v>15137495788</v>
      </c>
      <c r="U261" s="3">
        <v>0</v>
      </c>
      <c r="V261" s="3">
        <v>1834121649</v>
      </c>
      <c r="W261" s="3">
        <v>132838848831</v>
      </c>
    </row>
    <row r="262" spans="1:23" x14ac:dyDescent="0.35">
      <c r="A262">
        <v>224</v>
      </c>
      <c r="B262" t="s">
        <v>85</v>
      </c>
      <c r="C262" t="s">
        <v>84</v>
      </c>
      <c r="D262">
        <v>2012</v>
      </c>
      <c r="E262" s="5">
        <f t="shared" si="62"/>
        <v>1.5515884853432473</v>
      </c>
      <c r="F262">
        <v>0.87339999999999995</v>
      </c>
      <c r="G262" s="5">
        <f t="shared" si="57"/>
        <v>0.49848297730909241</v>
      </c>
      <c r="H262" s="5">
        <f t="shared" si="61"/>
        <v>0.43537503238176128</v>
      </c>
      <c r="I262" s="5">
        <f t="shared" si="58"/>
        <v>11.523527407387105</v>
      </c>
      <c r="J262" s="5">
        <f t="shared" si="59"/>
        <v>5.7358952065361046E-3</v>
      </c>
      <c r="K262" s="12">
        <f t="shared" si="60"/>
        <v>0</v>
      </c>
      <c r="L262" s="3">
        <v>128652000000</v>
      </c>
      <c r="M262">
        <v>1</v>
      </c>
      <c r="N262" s="3">
        <v>1553616325</v>
      </c>
      <c r="O262" s="3">
        <v>16946675242</v>
      </c>
      <c r="P262" s="3">
        <v>1538479197</v>
      </c>
      <c r="Q262" s="3">
        <v>106817905211</v>
      </c>
      <c r="R262" s="3">
        <v>39552679901</v>
      </c>
      <c r="S262" s="3">
        <v>161313629672</v>
      </c>
      <c r="T262" s="3">
        <v>162768998301</v>
      </c>
      <c r="U262" s="3">
        <v>0</v>
      </c>
      <c r="V262" s="3">
        <v>1914822913</v>
      </c>
      <c r="W262" s="3">
        <v>333831571891</v>
      </c>
    </row>
    <row r="263" spans="1:23" x14ac:dyDescent="0.35">
      <c r="A263">
        <v>225</v>
      </c>
      <c r="B263" t="s">
        <v>85</v>
      </c>
      <c r="C263" t="s">
        <v>84</v>
      </c>
      <c r="D263">
        <v>2013</v>
      </c>
      <c r="E263" s="5">
        <f t="shared" si="62"/>
        <v>1.9980588232435874</v>
      </c>
      <c r="F263">
        <v>0.56689999999999996</v>
      </c>
      <c r="G263" s="5">
        <f t="shared" si="57"/>
        <v>0.64789026226241686</v>
      </c>
      <c r="H263" s="5">
        <f t="shared" si="61"/>
        <v>0.36728898967656409</v>
      </c>
      <c r="I263" s="5">
        <f t="shared" si="58"/>
        <v>12.085476460733052</v>
      </c>
      <c r="J263" s="5">
        <f t="shared" si="59"/>
        <v>2.2964696296819522E-3</v>
      </c>
      <c r="K263" s="12">
        <f t="shared" si="60"/>
        <v>0</v>
      </c>
      <c r="L263" s="3">
        <v>251937000000</v>
      </c>
      <c r="M263">
        <v>1</v>
      </c>
      <c r="N263" s="3">
        <v>4477000000</v>
      </c>
      <c r="O263" s="3">
        <v>90667000000</v>
      </c>
      <c r="P263" s="3">
        <v>5602000000</v>
      </c>
      <c r="Q263" s="3">
        <v>571200000000</v>
      </c>
      <c r="R263" s="3">
        <v>116874000000</v>
      </c>
      <c r="S263" s="3">
        <v>411606000000</v>
      </c>
      <c r="T263" s="3">
        <v>413521000000</v>
      </c>
      <c r="U263" s="3">
        <v>0</v>
      </c>
      <c r="V263" s="3">
        <v>2796000000</v>
      </c>
      <c r="W263" s="3">
        <v>1217521000000</v>
      </c>
    </row>
    <row r="264" spans="1:23" x14ac:dyDescent="0.35">
      <c r="A264">
        <v>226</v>
      </c>
      <c r="B264" t="s">
        <v>85</v>
      </c>
      <c r="C264" t="s">
        <v>84</v>
      </c>
      <c r="D264">
        <v>2014</v>
      </c>
      <c r="E264" s="5">
        <f t="shared" si="62"/>
        <v>0.93893854146492073</v>
      </c>
      <c r="F264">
        <v>0.87490000000000001</v>
      </c>
      <c r="G264" s="5">
        <f t="shared" si="57"/>
        <v>0.43875665094254462</v>
      </c>
      <c r="H264" s="5">
        <f t="shared" si="61"/>
        <v>0.38386819390963228</v>
      </c>
      <c r="I264" s="5">
        <f t="shared" si="58"/>
        <v>12.588526044862572</v>
      </c>
      <c r="J264" s="5">
        <f t="shared" si="59"/>
        <v>3.7766263376035202E-3</v>
      </c>
      <c r="K264" s="12">
        <f t="shared" si="60"/>
        <v>0</v>
      </c>
      <c r="L264" s="3">
        <v>1056882000000</v>
      </c>
      <c r="M264">
        <v>2</v>
      </c>
      <c r="N264" s="3">
        <v>23584000000</v>
      </c>
      <c r="O264" s="3">
        <v>265191000000</v>
      </c>
      <c r="P264" s="3">
        <v>10738000000</v>
      </c>
      <c r="Q264" s="3">
        <v>753000000000</v>
      </c>
      <c r="R264" s="3">
        <v>648665000000</v>
      </c>
      <c r="S264" s="3">
        <v>1234019000000</v>
      </c>
      <c r="T264" s="3">
        <v>1240058000000</v>
      </c>
      <c r="U264" s="3">
        <v>0</v>
      </c>
      <c r="V264" s="3">
        <v>14643000000</v>
      </c>
      <c r="W264" s="3">
        <v>3877270000000</v>
      </c>
    </row>
    <row r="265" spans="1:23" x14ac:dyDescent="0.35">
      <c r="A265">
        <v>227</v>
      </c>
      <c r="B265" t="s">
        <v>85</v>
      </c>
      <c r="C265" t="s">
        <v>84</v>
      </c>
      <c r="D265">
        <v>2015</v>
      </c>
      <c r="E265" s="5">
        <f t="shared" si="62"/>
        <v>0.44869094871163673</v>
      </c>
      <c r="F265">
        <v>0.48970000000000002</v>
      </c>
      <c r="G265" s="5">
        <f t="shared" si="57"/>
        <v>0.50244088085318128</v>
      </c>
      <c r="H265" s="5">
        <f t="shared" si="61"/>
        <v>0.2460452993538029</v>
      </c>
      <c r="I265" s="5">
        <f t="shared" si="58"/>
        <v>12.760994380167281</v>
      </c>
      <c r="J265" s="5">
        <f t="shared" si="59"/>
        <v>2.698180695923254E-3</v>
      </c>
      <c r="K265" s="12">
        <f t="shared" si="60"/>
        <v>0</v>
      </c>
      <c r="L265" s="3">
        <v>1184800000000</v>
      </c>
      <c r="M265">
        <v>2</v>
      </c>
      <c r="N265" s="3">
        <v>49797000000</v>
      </c>
      <c r="O265" s="3">
        <v>424897000000</v>
      </c>
      <c r="P265" s="3">
        <v>12348000000</v>
      </c>
      <c r="Q265" s="3">
        <v>1436128000000</v>
      </c>
      <c r="R265" s="3">
        <v>974703000000</v>
      </c>
      <c r="S265" s="3">
        <v>2392687000000</v>
      </c>
      <c r="T265" s="3">
        <v>2403881000000</v>
      </c>
      <c r="U265" s="3">
        <v>0</v>
      </c>
      <c r="V265" s="3">
        <v>15562000000</v>
      </c>
      <c r="W265" s="3">
        <v>5767590000000</v>
      </c>
    </row>
    <row r="266" spans="1:23" x14ac:dyDescent="0.35">
      <c r="A266">
        <v>228</v>
      </c>
      <c r="B266" t="s">
        <v>85</v>
      </c>
      <c r="C266" t="s">
        <v>84</v>
      </c>
      <c r="D266">
        <v>2016</v>
      </c>
      <c r="E266" s="5">
        <f t="shared" si="62"/>
        <v>0.14721844614259041</v>
      </c>
      <c r="F266">
        <v>0.26279999999999998</v>
      </c>
      <c r="G266" s="5">
        <f t="shared" si="57"/>
        <v>0.45938934957708627</v>
      </c>
      <c r="H266" s="5">
        <f t="shared" si="61"/>
        <v>0.12072752106885826</v>
      </c>
      <c r="I266" s="5">
        <f t="shared" si="58"/>
        <v>12.826293644936841</v>
      </c>
      <c r="J266" s="5">
        <f t="shared" si="59"/>
        <v>2.7159445157269239E-3</v>
      </c>
      <c r="K266" s="12">
        <f t="shared" si="60"/>
        <v>0</v>
      </c>
      <c r="L266" s="3">
        <v>1131389000000</v>
      </c>
      <c r="M266">
        <v>2</v>
      </c>
      <c r="N266" s="3">
        <v>97493000000</v>
      </c>
      <c r="O266" s="3">
        <v>386383000000</v>
      </c>
      <c r="P266" s="3">
        <v>423899000000</v>
      </c>
      <c r="Q266" s="3">
        <v>1139131000000</v>
      </c>
      <c r="R266" s="3">
        <v>1032554000000</v>
      </c>
      <c r="S266" s="3">
        <v>3466264000000</v>
      </c>
      <c r="T266" s="3">
        <v>3482580000000</v>
      </c>
      <c r="U266" s="3">
        <v>0</v>
      </c>
      <c r="V266" s="3">
        <v>18206000000</v>
      </c>
      <c r="W266" s="3">
        <v>6703377000000</v>
      </c>
    </row>
    <row r="267" spans="1:23" x14ac:dyDescent="0.35">
      <c r="B267" t="s">
        <v>85</v>
      </c>
      <c r="C267" t="s">
        <v>84</v>
      </c>
      <c r="F267">
        <v>0.26179999999999998</v>
      </c>
      <c r="G267" s="5">
        <f t="shared" si="57"/>
        <v>0.46016556045409801</v>
      </c>
      <c r="H267" s="5">
        <f t="shared" si="61"/>
        <v>0.12047134372688285</v>
      </c>
      <c r="I267" s="5">
        <f t="shared" si="58"/>
        <v>12.953868082746325</v>
      </c>
      <c r="J267" s="5">
        <f t="shared" si="59"/>
        <v>3.3709049709950041E-3</v>
      </c>
      <c r="K267" s="12">
        <f t="shared" si="60"/>
        <v>0</v>
      </c>
      <c r="L267" s="3">
        <v>1272189000000</v>
      </c>
      <c r="M267">
        <v>2</v>
      </c>
      <c r="N267" s="3">
        <v>131226000000</v>
      </c>
      <c r="O267" s="3">
        <v>639070000000</v>
      </c>
      <c r="P267" s="3">
        <v>226054000000</v>
      </c>
      <c r="Q267" s="3">
        <v>1779989000000</v>
      </c>
      <c r="R267" s="3">
        <v>1361582000000</v>
      </c>
      <c r="S267" s="3">
        <v>3976562000000</v>
      </c>
      <c r="T267" s="3">
        <v>3995887000000</v>
      </c>
      <c r="U267" s="3">
        <v>0</v>
      </c>
      <c r="V267" s="3">
        <v>30312000000</v>
      </c>
      <c r="W267" s="3">
        <v>8992244000000</v>
      </c>
    </row>
    <row r="268" spans="1:23" x14ac:dyDescent="0.35">
      <c r="A268">
        <v>229</v>
      </c>
      <c r="B268" t="s">
        <v>87</v>
      </c>
      <c r="C268" t="s">
        <v>86</v>
      </c>
      <c r="D268">
        <v>2011</v>
      </c>
      <c r="E268" s="5">
        <f t="shared" ref="E268:E273" si="63">(S269-S268)/S268</f>
        <v>0.24059146200923728</v>
      </c>
      <c r="F268">
        <v>0.1658</v>
      </c>
      <c r="G268" s="5">
        <f t="shared" si="57"/>
        <v>0.34535119807449682</v>
      </c>
      <c r="H268" s="5">
        <f t="shared" si="61"/>
        <v>5.7259228640751572E-2</v>
      </c>
      <c r="I268" s="5">
        <f t="shared" si="58"/>
        <v>14.022941533472132</v>
      </c>
      <c r="J268" s="5">
        <f t="shared" si="59"/>
        <v>1.0779098246767999E-2</v>
      </c>
      <c r="K268" s="12">
        <f t="shared" si="60"/>
        <v>4.2428609751885102E-2</v>
      </c>
      <c r="L268" s="3">
        <v>10387299000000</v>
      </c>
      <c r="M268">
        <v>3</v>
      </c>
      <c r="N268" s="3">
        <v>1073009000000</v>
      </c>
      <c r="O268" s="3">
        <v>5324515000000</v>
      </c>
      <c r="P268" s="3">
        <v>840079000000</v>
      </c>
      <c r="Q268" s="3">
        <v>16545509000000</v>
      </c>
      <c r="R268" s="3">
        <v>12625364000000</v>
      </c>
      <c r="S268" s="3">
        <v>55682562000000</v>
      </c>
      <c r="T268" s="3">
        <v>57246019000000</v>
      </c>
      <c r="U268" s="3">
        <v>2428869000000</v>
      </c>
      <c r="V268" s="3">
        <v>1136381000000</v>
      </c>
      <c r="W268" s="3">
        <v>105424496000000</v>
      </c>
    </row>
    <row r="269" spans="1:23" x14ac:dyDescent="0.35">
      <c r="A269">
        <v>230</v>
      </c>
      <c r="B269" t="s">
        <v>87</v>
      </c>
      <c r="C269" t="s">
        <v>86</v>
      </c>
      <c r="D269">
        <v>2012</v>
      </c>
      <c r="E269" s="5">
        <f t="shared" si="63"/>
        <v>0.32676397134302626</v>
      </c>
      <c r="F269">
        <v>0.17449999999999999</v>
      </c>
      <c r="G269" s="5">
        <f t="shared" si="57"/>
        <v>0.22906864624111112</v>
      </c>
      <c r="H269" s="5">
        <f t="shared" si="61"/>
        <v>3.9972478769073887E-2</v>
      </c>
      <c r="I269" s="5">
        <f t="shared" si="58"/>
        <v>14.072844910867101</v>
      </c>
      <c r="J269" s="5">
        <f t="shared" si="59"/>
        <v>1.3774958626579329E-2</v>
      </c>
      <c r="K269" s="12">
        <f t="shared" si="60"/>
        <v>3.4466626679686023E-2</v>
      </c>
      <c r="L269" s="3">
        <v>13401586000000</v>
      </c>
      <c r="M269">
        <v>3</v>
      </c>
      <c r="N269" s="3">
        <v>1385817000000</v>
      </c>
      <c r="O269" s="3">
        <v>7470883000000</v>
      </c>
      <c r="P269" s="3">
        <v>1146235000000</v>
      </c>
      <c r="Q269" s="3">
        <v>15083692000000</v>
      </c>
      <c r="R269" s="3">
        <v>2003470000000</v>
      </c>
      <c r="S269" s="3">
        <v>69079311000000</v>
      </c>
      <c r="T269" s="3">
        <v>71079802000000</v>
      </c>
      <c r="U269" s="3">
        <v>2449881000000</v>
      </c>
      <c r="V269" s="3">
        <v>1629053000000</v>
      </c>
      <c r="W269" s="3">
        <v>118261916000000</v>
      </c>
    </row>
    <row r="270" spans="1:23" x14ac:dyDescent="0.35">
      <c r="A270">
        <v>231</v>
      </c>
      <c r="B270" t="s">
        <v>87</v>
      </c>
      <c r="C270" t="s">
        <v>86</v>
      </c>
      <c r="D270">
        <v>2013</v>
      </c>
      <c r="E270" s="5">
        <f t="shared" si="63"/>
        <v>0.12460172556520106</v>
      </c>
      <c r="F270">
        <v>0.1467</v>
      </c>
      <c r="G270" s="5">
        <f t="shared" si="57"/>
        <v>0.20835443258474928</v>
      </c>
      <c r="H270" s="5">
        <f t="shared" si="61"/>
        <v>3.056559526018272E-2</v>
      </c>
      <c r="I270" s="5">
        <f t="shared" si="58"/>
        <v>14.150604536066915</v>
      </c>
      <c r="J270" s="5">
        <f t="shared" si="59"/>
        <v>1.350358453269976E-2</v>
      </c>
      <c r="K270" s="12">
        <f t="shared" si="60"/>
        <v>1.6347243216635235E-2</v>
      </c>
      <c r="L270" s="3">
        <v>15282515000000</v>
      </c>
      <c r="M270">
        <v>3</v>
      </c>
      <c r="N270" s="3">
        <v>1425795000000</v>
      </c>
      <c r="O270" s="3">
        <v>8901114000000</v>
      </c>
      <c r="P270" s="3">
        <v>945401000000</v>
      </c>
      <c r="Q270" s="3">
        <v>6585506000000</v>
      </c>
      <c r="R270" s="3">
        <v>11614026000000</v>
      </c>
      <c r="S270" s="3">
        <v>91651941000000</v>
      </c>
      <c r="T270" s="3">
        <v>92961240000000</v>
      </c>
      <c r="U270" s="3">
        <v>1519660000000</v>
      </c>
      <c r="V270" s="3">
        <v>1910089000000</v>
      </c>
      <c r="W270" s="3">
        <v>141450516000000</v>
      </c>
    </row>
    <row r="271" spans="1:23" x14ac:dyDescent="0.35">
      <c r="A271">
        <v>232</v>
      </c>
      <c r="B271" t="s">
        <v>87</v>
      </c>
      <c r="C271" t="s">
        <v>86</v>
      </c>
      <c r="D271">
        <v>2014</v>
      </c>
      <c r="E271" s="5">
        <f t="shared" si="63"/>
        <v>8.6079409921989328E-2</v>
      </c>
      <c r="F271">
        <v>0.1532</v>
      </c>
      <c r="G271" s="5">
        <f t="shared" si="57"/>
        <v>0.27253248872700719</v>
      </c>
      <c r="H271" s="5">
        <f t="shared" si="61"/>
        <v>4.1751977272977504E-2</v>
      </c>
      <c r="I271" s="5">
        <f t="shared" si="58"/>
        <v>14.187883709787981</v>
      </c>
      <c r="J271" s="5">
        <f t="shared" si="59"/>
        <v>1.3155882663281377E-2</v>
      </c>
      <c r="K271" s="12">
        <f t="shared" si="60"/>
        <v>2.1216165918505253E-2</v>
      </c>
      <c r="L271" s="3">
        <v>17035886000000</v>
      </c>
      <c r="M271">
        <v>3</v>
      </c>
      <c r="N271" s="3">
        <v>1554204000000</v>
      </c>
      <c r="O271" s="3">
        <v>10291432000000</v>
      </c>
      <c r="P271" s="3">
        <v>1167035000000</v>
      </c>
      <c r="Q271" s="3">
        <v>7066311000000</v>
      </c>
      <c r="R271" s="3">
        <v>21926115000000</v>
      </c>
      <c r="S271" s="3">
        <v>103071931000000</v>
      </c>
      <c r="T271" s="3">
        <v>104829874000000</v>
      </c>
      <c r="U271" s="3">
        <v>2224088000000</v>
      </c>
      <c r="V271" s="3">
        <v>2027700000000</v>
      </c>
      <c r="W271" s="3">
        <v>154128769000000</v>
      </c>
    </row>
    <row r="272" spans="1:23" x14ac:dyDescent="0.35">
      <c r="A272">
        <v>233</v>
      </c>
      <c r="B272" t="s">
        <v>87</v>
      </c>
      <c r="C272" t="s">
        <v>86</v>
      </c>
      <c r="D272">
        <v>2015</v>
      </c>
      <c r="E272" s="5">
        <f t="shared" si="63"/>
        <v>5.1804968152822997E-2</v>
      </c>
      <c r="F272">
        <v>0.15620000000000001</v>
      </c>
      <c r="G272" s="5">
        <f t="shared" si="57"/>
        <v>0.25426660572872029</v>
      </c>
      <c r="H272" s="5">
        <f t="shared" si="61"/>
        <v>3.9716443814826113E-2</v>
      </c>
      <c r="I272" s="5">
        <f t="shared" si="58"/>
        <v>14.201489742082083</v>
      </c>
      <c r="J272" s="5">
        <f t="shared" si="59"/>
        <v>1.2777105049141972E-2</v>
      </c>
      <c r="K272" s="12">
        <f t="shared" si="60"/>
        <v>1.9903785749327645E-2</v>
      </c>
      <c r="L272" s="3">
        <v>20101403000000</v>
      </c>
      <c r="M272">
        <v>3</v>
      </c>
      <c r="N272" s="3">
        <v>1507543000000</v>
      </c>
      <c r="O272" s="3">
        <v>10641615000000</v>
      </c>
      <c r="P272" s="3">
        <v>462463000000</v>
      </c>
      <c r="Q272" s="3">
        <v>3353557000000</v>
      </c>
      <c r="R272" s="3">
        <v>24471835000000</v>
      </c>
      <c r="S272" s="3">
        <v>111944302000000</v>
      </c>
      <c r="T272" s="3">
        <v>113936968000000</v>
      </c>
      <c r="U272" s="3">
        <v>2267777000000</v>
      </c>
      <c r="V272" s="3">
        <v>2031993000000</v>
      </c>
      <c r="W272" s="3">
        <v>159033912000000</v>
      </c>
    </row>
    <row r="273" spans="1:23" x14ac:dyDescent="0.35">
      <c r="A273">
        <v>234</v>
      </c>
      <c r="B273" t="s">
        <v>87</v>
      </c>
      <c r="C273" t="s">
        <v>86</v>
      </c>
      <c r="D273">
        <v>2016</v>
      </c>
      <c r="E273" s="5">
        <f t="shared" si="63"/>
        <v>6.2046248588022719E-2</v>
      </c>
      <c r="F273">
        <v>0.19939999999999999</v>
      </c>
      <c r="G273" s="5">
        <f t="shared" si="57"/>
        <v>0.23309221762748783</v>
      </c>
      <c r="H273" s="5">
        <f t="shared" si="61"/>
        <v>4.6478588194921074E-2</v>
      </c>
      <c r="I273" s="5">
        <f t="shared" si="58"/>
        <v>14.22824692452026</v>
      </c>
      <c r="J273" s="5">
        <f t="shared" si="59"/>
        <v>7.7161830562217561E-3</v>
      </c>
      <c r="K273" s="12">
        <f t="shared" si="60"/>
        <v>2.4360790203482609E-2</v>
      </c>
      <c r="L273" s="3">
        <v>24418733000000</v>
      </c>
      <c r="M273">
        <v>3</v>
      </c>
      <c r="N273" s="3">
        <v>1351807000000</v>
      </c>
      <c r="O273" s="3">
        <v>10485248000000</v>
      </c>
      <c r="P273" s="3">
        <v>1098019000000</v>
      </c>
      <c r="Q273" s="3">
        <v>7744461000000</v>
      </c>
      <c r="R273" s="3">
        <v>18745737000000</v>
      </c>
      <c r="S273" s="3">
        <v>117743573000000</v>
      </c>
      <c r="T273" s="3">
        <v>120403114000000</v>
      </c>
      <c r="U273" s="3">
        <v>2933115000000</v>
      </c>
      <c r="V273" s="3">
        <v>1305117000000</v>
      </c>
      <c r="W273" s="3">
        <v>169140233000000</v>
      </c>
    </row>
    <row r="274" spans="1:23" x14ac:dyDescent="0.35">
      <c r="B274" t="s">
        <v>87</v>
      </c>
      <c r="C274" t="s">
        <v>86</v>
      </c>
      <c r="F274">
        <v>0.20319999999999999</v>
      </c>
      <c r="G274" s="5">
        <f t="shared" si="57"/>
        <v>0.24490249205088835</v>
      </c>
      <c r="H274" s="5">
        <f t="shared" si="61"/>
        <v>4.9764186384740512E-2</v>
      </c>
      <c r="I274" s="5">
        <f t="shared" si="58"/>
        <v>14.264144305075893</v>
      </c>
      <c r="J274" s="5">
        <f t="shared" si="59"/>
        <v>1.2139654369182575E-2</v>
      </c>
      <c r="K274" s="12">
        <f t="shared" si="60"/>
        <v>2.8292772019841875E-2</v>
      </c>
      <c r="L274" s="3">
        <v>27450110000000</v>
      </c>
      <c r="M274">
        <v>3</v>
      </c>
      <c r="N274" s="3">
        <v>1412409000000</v>
      </c>
      <c r="O274" s="3">
        <v>9906271000000</v>
      </c>
      <c r="P274" s="3">
        <v>1308874000000</v>
      </c>
      <c r="Q274" s="3">
        <v>12062847000000</v>
      </c>
      <c r="R274" s="3">
        <v>20301828000000</v>
      </c>
      <c r="S274" s="3">
        <v>125049120000000</v>
      </c>
      <c r="T274" s="3">
        <v>128109469000000</v>
      </c>
      <c r="U274" s="3">
        <v>3624572000000</v>
      </c>
      <c r="V274" s="3">
        <v>2230235000000</v>
      </c>
      <c r="W274" s="3">
        <v>183714868000000</v>
      </c>
    </row>
    <row r="275" spans="1:23" x14ac:dyDescent="0.35">
      <c r="A275">
        <v>235</v>
      </c>
      <c r="B275" t="s">
        <v>89</v>
      </c>
      <c r="C275" t="s">
        <v>88</v>
      </c>
      <c r="D275">
        <v>2011</v>
      </c>
      <c r="E275" s="5">
        <f t="shared" ref="E275:E280" si="64">(S276-S275)/S275</f>
        <v>0.32085088226279568</v>
      </c>
      <c r="F275">
        <v>0.19689999999999999</v>
      </c>
      <c r="G275" s="5">
        <f t="shared" si="57"/>
        <v>0.19025546186641051</v>
      </c>
      <c r="H275" s="5">
        <f t="shared" si="61"/>
        <v>3.7461300441496231E-2</v>
      </c>
      <c r="I275" s="5">
        <f t="shared" si="58"/>
        <v>12.511316777505344</v>
      </c>
      <c r="J275" s="5">
        <f t="shared" si="59"/>
        <v>1.8467414864733384E-2</v>
      </c>
      <c r="K275" s="12">
        <f t="shared" si="60"/>
        <v>1.3447169896126239E-2</v>
      </c>
      <c r="L275" s="3">
        <v>365923196744</v>
      </c>
      <c r="M275">
        <v>1</v>
      </c>
      <c r="N275" s="3">
        <v>78958605535</v>
      </c>
      <c r="O275" s="3">
        <v>189324660984</v>
      </c>
      <c r="P275" s="3">
        <v>83882109017</v>
      </c>
      <c r="Q275" s="3">
        <v>103700885733</v>
      </c>
      <c r="R275" s="3">
        <v>161657838003</v>
      </c>
      <c r="S275" s="3">
        <v>2507414761556</v>
      </c>
      <c r="T275" s="3">
        <v>2555781806319</v>
      </c>
      <c r="U275" s="3">
        <v>34368032167</v>
      </c>
      <c r="V275" s="3">
        <v>59940848049</v>
      </c>
      <c r="W275" s="3">
        <v>3245762792900</v>
      </c>
    </row>
    <row r="276" spans="1:23" x14ac:dyDescent="0.35">
      <c r="A276">
        <v>236</v>
      </c>
      <c r="B276" t="s">
        <v>89</v>
      </c>
      <c r="C276" t="s">
        <v>88</v>
      </c>
      <c r="D276">
        <v>2012</v>
      </c>
      <c r="E276" s="5">
        <f t="shared" si="64"/>
        <v>0.57128657356259405</v>
      </c>
      <c r="F276">
        <v>0.1338</v>
      </c>
      <c r="G276" s="5">
        <f t="shared" si="57"/>
        <v>0.29634792190432818</v>
      </c>
      <c r="H276" s="5">
        <f t="shared" si="61"/>
        <v>3.9651351950799114E-2</v>
      </c>
      <c r="I276" s="5">
        <f t="shared" si="58"/>
        <v>12.706356032500093</v>
      </c>
      <c r="J276" s="5">
        <f t="shared" si="59"/>
        <v>1.7781012953417795E-2</v>
      </c>
      <c r="K276" s="12">
        <f t="shared" si="60"/>
        <v>1.6499609788328123E-2</v>
      </c>
      <c r="L276" s="3">
        <v>387025000000</v>
      </c>
      <c r="M276">
        <v>1</v>
      </c>
      <c r="N276" s="3">
        <v>84810000000</v>
      </c>
      <c r="O276" s="3">
        <v>335969000000</v>
      </c>
      <c r="P276" s="3">
        <v>83795000000</v>
      </c>
      <c r="Q276" s="3">
        <v>578855000000</v>
      </c>
      <c r="R276" s="3">
        <v>423726000000</v>
      </c>
      <c r="S276" s="3">
        <v>3311921000000</v>
      </c>
      <c r="T276" s="3">
        <v>3341776000000</v>
      </c>
      <c r="U276" s="3">
        <v>55138000000</v>
      </c>
      <c r="V276" s="3">
        <v>90430000000</v>
      </c>
      <c r="W276" s="3">
        <v>5085762000000</v>
      </c>
    </row>
    <row r="277" spans="1:23" x14ac:dyDescent="0.35">
      <c r="A277">
        <v>237</v>
      </c>
      <c r="B277" t="s">
        <v>89</v>
      </c>
      <c r="C277" t="s">
        <v>88</v>
      </c>
      <c r="D277">
        <v>2013</v>
      </c>
      <c r="E277" s="5">
        <f t="shared" si="64"/>
        <v>0.17619428371801027</v>
      </c>
      <c r="F277" s="5">
        <v>0.14699999999999999</v>
      </c>
      <c r="G277" s="5">
        <f t="shared" si="57"/>
        <v>0.24953889154737066</v>
      </c>
      <c r="H277" s="5">
        <f t="shared" si="61"/>
        <v>3.6682217057463488E-2</v>
      </c>
      <c r="I277" s="5">
        <f t="shared" si="58"/>
        <v>12.882029570113001</v>
      </c>
      <c r="J277" s="5">
        <f t="shared" si="59"/>
        <v>1.5593515497140976E-2</v>
      </c>
      <c r="K277" s="12">
        <f t="shared" si="60"/>
        <v>1.9858220468046573E-2</v>
      </c>
      <c r="L277" s="3">
        <v>444021000000</v>
      </c>
      <c r="M277">
        <v>1</v>
      </c>
      <c r="N277" s="3">
        <v>145266000000</v>
      </c>
      <c r="O277" s="3">
        <v>460141000000</v>
      </c>
      <c r="P277" s="3">
        <v>411866000000</v>
      </c>
      <c r="Q277" s="3">
        <v>842639000000</v>
      </c>
      <c r="R277" s="3">
        <v>41901000000</v>
      </c>
      <c r="S277" s="3">
        <v>5203977000000</v>
      </c>
      <c r="T277" s="3">
        <v>5260844000000</v>
      </c>
      <c r="U277" s="3">
        <v>104471000000</v>
      </c>
      <c r="V277" s="3">
        <v>118843000000</v>
      </c>
      <c r="W277" s="3">
        <v>7621309000000</v>
      </c>
    </row>
    <row r="278" spans="1:23" x14ac:dyDescent="0.35">
      <c r="A278">
        <v>238</v>
      </c>
      <c r="B278" t="s">
        <v>89</v>
      </c>
      <c r="C278" t="s">
        <v>88</v>
      </c>
      <c r="D278">
        <v>2014</v>
      </c>
      <c r="E278" s="5">
        <f t="shared" si="64"/>
        <v>0.84722086076399372</v>
      </c>
      <c r="F278">
        <v>0.13070000000000001</v>
      </c>
      <c r="G278" s="5">
        <f t="shared" si="57"/>
        <v>0.17202140437150901</v>
      </c>
      <c r="H278" s="5">
        <f t="shared" si="61"/>
        <v>2.2483197551356228E-2</v>
      </c>
      <c r="I278" s="5">
        <f t="shared" si="58"/>
        <v>12.915444265011679</v>
      </c>
      <c r="J278" s="5">
        <f t="shared" si="59"/>
        <v>1.502458679197098E-2</v>
      </c>
      <c r="K278" s="12">
        <f t="shared" si="60"/>
        <v>2.6441026934785908E-2</v>
      </c>
      <c r="L278" s="3">
        <v>493840000000</v>
      </c>
      <c r="M278">
        <v>1</v>
      </c>
      <c r="N278" s="3">
        <v>115057000000</v>
      </c>
      <c r="O278" s="3">
        <v>595269000000</v>
      </c>
      <c r="P278" s="3">
        <v>364929000000</v>
      </c>
      <c r="Q278" s="3">
        <v>293329000000</v>
      </c>
      <c r="R278" s="3">
        <v>47297000000</v>
      </c>
      <c r="S278" s="3">
        <v>6120888000000</v>
      </c>
      <c r="T278" s="3">
        <v>6199381000000</v>
      </c>
      <c r="U278" s="3">
        <v>163918000000</v>
      </c>
      <c r="V278" s="3">
        <v>123665000000</v>
      </c>
      <c r="W278" s="3">
        <v>8230842000000</v>
      </c>
    </row>
    <row r="279" spans="1:23" x14ac:dyDescent="0.35">
      <c r="A279">
        <v>239</v>
      </c>
      <c r="B279" t="s">
        <v>89</v>
      </c>
      <c r="C279" t="s">
        <v>88</v>
      </c>
      <c r="D279">
        <v>2015</v>
      </c>
      <c r="E279" s="5">
        <f t="shared" si="64"/>
        <v>0.21836794546775734</v>
      </c>
      <c r="F279">
        <v>0.21709999999999999</v>
      </c>
      <c r="G279" s="5">
        <f t="shared" si="57"/>
        <v>0.16963104712192267</v>
      </c>
      <c r="H279" s="5">
        <f t="shared" si="61"/>
        <v>3.6826900330169408E-2</v>
      </c>
      <c r="I279" s="5">
        <f t="shared" si="58"/>
        <v>13.21571093529413</v>
      </c>
      <c r="J279" s="5">
        <f t="shared" si="59"/>
        <v>8.402293075740825E-3</v>
      </c>
      <c r="K279" s="12">
        <f t="shared" si="60"/>
        <v>2.2293603452713879E-2</v>
      </c>
      <c r="L279" s="3">
        <v>2278624000000</v>
      </c>
      <c r="M279">
        <v>2</v>
      </c>
      <c r="N279" s="3">
        <v>219262000000</v>
      </c>
      <c r="O279" s="3">
        <v>1021276000000</v>
      </c>
      <c r="P279" s="3">
        <v>247872000000</v>
      </c>
      <c r="Q279" s="3">
        <v>453928000000</v>
      </c>
      <c r="R279" s="3">
        <v>845171000000</v>
      </c>
      <c r="S279" s="3">
        <v>11306632000000</v>
      </c>
      <c r="T279" s="3">
        <v>11468312000000</v>
      </c>
      <c r="U279" s="3">
        <v>255670000000</v>
      </c>
      <c r="V279" s="3">
        <v>138073000000</v>
      </c>
      <c r="W279" s="3">
        <v>16432776000000</v>
      </c>
    </row>
    <row r="280" spans="1:23" x14ac:dyDescent="0.35">
      <c r="A280">
        <v>240</v>
      </c>
      <c r="B280" t="s">
        <v>89</v>
      </c>
      <c r="C280" t="s">
        <v>88</v>
      </c>
      <c r="D280">
        <v>2016</v>
      </c>
      <c r="E280" s="5">
        <f t="shared" si="64"/>
        <v>0.18040471156399435</v>
      </c>
      <c r="F280">
        <v>0.18820000000000001</v>
      </c>
      <c r="G280" s="5">
        <f t="shared" si="57"/>
        <v>0.1915421261535552</v>
      </c>
      <c r="H280" s="5">
        <f t="shared" si="61"/>
        <v>3.6048228142099091E-2</v>
      </c>
      <c r="I280" s="5">
        <f t="shared" si="58"/>
        <v>13.301453725444208</v>
      </c>
      <c r="J280" s="5">
        <f t="shared" si="59"/>
        <v>1.3248567410921829E-2</v>
      </c>
      <c r="K280" s="12">
        <f t="shared" si="60"/>
        <v>1.9764779813568684E-2</v>
      </c>
      <c r="L280" s="3">
        <v>2182504000000</v>
      </c>
      <c r="M280">
        <v>2</v>
      </c>
      <c r="N280" s="3">
        <v>205336000000</v>
      </c>
      <c r="O280" s="3">
        <v>1273386000000</v>
      </c>
      <c r="P280" s="3">
        <v>821934000000</v>
      </c>
      <c r="Q280" s="3">
        <v>269835000000</v>
      </c>
      <c r="R280" s="3">
        <v>1264091000000</v>
      </c>
      <c r="S280" s="3">
        <v>13775638000000</v>
      </c>
      <c r="T280" s="3">
        <v>13958921000000</v>
      </c>
      <c r="U280" s="3">
        <v>275895000000</v>
      </c>
      <c r="V280" s="3">
        <v>265230000000</v>
      </c>
      <c r="W280" s="3">
        <v>20019523000000</v>
      </c>
    </row>
    <row r="281" spans="1:23" x14ac:dyDescent="0.35">
      <c r="B281" t="s">
        <v>89</v>
      </c>
      <c r="C281" t="s">
        <v>88</v>
      </c>
      <c r="F281" s="5">
        <v>0.17199999999999999</v>
      </c>
      <c r="G281" s="5">
        <f t="shared" si="57"/>
        <v>0.16879695018707827</v>
      </c>
      <c r="H281" s="5">
        <f t="shared" si="61"/>
        <v>2.9033075432177459E-2</v>
      </c>
      <c r="I281" s="5">
        <f t="shared" si="58"/>
        <v>13.354696720938582</v>
      </c>
      <c r="J281" s="5">
        <f t="shared" si="59"/>
        <v>1.3690115796137218E-2</v>
      </c>
      <c r="K281" s="12">
        <f t="shared" si="60"/>
        <v>1.5276413880438554E-2</v>
      </c>
      <c r="L281" s="3">
        <v>2322406000000</v>
      </c>
      <c r="M281">
        <v>2</v>
      </c>
      <c r="N281" s="3">
        <v>238471000000</v>
      </c>
      <c r="O281" s="3">
        <v>1370368000000</v>
      </c>
      <c r="P281" s="3">
        <v>57853000000</v>
      </c>
      <c r="Q281" s="3">
        <v>554868000000</v>
      </c>
      <c r="R281" s="3">
        <v>1598422000000</v>
      </c>
      <c r="S281" s="3">
        <v>16260828000000</v>
      </c>
      <c r="T281" s="3">
        <v>16440835000000</v>
      </c>
      <c r="U281" s="3">
        <v>251157000000</v>
      </c>
      <c r="V281" s="3">
        <v>309816000000</v>
      </c>
      <c r="W281" s="3">
        <v>22630634000000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V241"/>
  <sheetViews>
    <sheetView topLeftCell="Q1" workbookViewId="0">
      <selection activeCell="Y19" sqref="Y19"/>
    </sheetView>
  </sheetViews>
  <sheetFormatPr defaultRowHeight="14.5" x14ac:dyDescent="0.35"/>
  <cols>
    <col min="1" max="1" width="7.1796875" customWidth="1"/>
    <col min="3" max="3" width="39.54296875" customWidth="1"/>
    <col min="5" max="5" width="10.81640625" customWidth="1"/>
    <col min="7" max="9" width="9.1796875" customWidth="1"/>
    <col min="10" max="10" width="0" hidden="1" customWidth="1"/>
    <col min="11" max="11" width="9.81640625" customWidth="1"/>
    <col min="12" max="12" width="18.54296875" bestFit="1" customWidth="1"/>
    <col min="13" max="13" width="18.81640625" bestFit="1" customWidth="1"/>
    <col min="14" max="14" width="18.54296875" bestFit="1" customWidth="1"/>
    <col min="15" max="15" width="30" bestFit="1" customWidth="1"/>
    <col min="16" max="16" width="20.26953125" bestFit="1" customWidth="1"/>
    <col min="17" max="18" width="19.54296875" bestFit="1" customWidth="1"/>
    <col min="19" max="19" width="25.54296875" customWidth="1"/>
    <col min="20" max="20" width="19.54296875" bestFit="1" customWidth="1"/>
    <col min="21" max="22" width="18.54296875" bestFit="1" customWidth="1"/>
  </cols>
  <sheetData>
    <row r="1" spans="1:22" ht="29" x14ac:dyDescent="0.35">
      <c r="A1" s="20" t="s">
        <v>0</v>
      </c>
      <c r="B1" s="20" t="s">
        <v>8</v>
      </c>
      <c r="C1" s="20" t="s">
        <v>1</v>
      </c>
      <c r="D1" s="16" t="s">
        <v>2</v>
      </c>
      <c r="E1" s="17" t="s">
        <v>4</v>
      </c>
      <c r="F1" s="18" t="s">
        <v>3</v>
      </c>
      <c r="G1" s="18" t="s">
        <v>5</v>
      </c>
      <c r="H1" s="18" t="s">
        <v>101</v>
      </c>
      <c r="I1" s="19" t="s">
        <v>93</v>
      </c>
      <c r="J1" s="19" t="s">
        <v>7</v>
      </c>
      <c r="K1" s="19" t="s">
        <v>12</v>
      </c>
      <c r="L1" s="16" t="s">
        <v>92</v>
      </c>
      <c r="M1" s="16" t="s">
        <v>94</v>
      </c>
      <c r="N1" s="16" t="s">
        <v>95</v>
      </c>
      <c r="O1" s="16" t="s">
        <v>97</v>
      </c>
      <c r="P1" s="16" t="s">
        <v>96</v>
      </c>
      <c r="Q1" s="16" t="s">
        <v>142</v>
      </c>
      <c r="R1" s="16" t="s">
        <v>6</v>
      </c>
      <c r="S1" s="16" t="s">
        <v>98</v>
      </c>
      <c r="T1" s="16" t="s">
        <v>99</v>
      </c>
      <c r="U1" s="16" t="s">
        <v>100</v>
      </c>
      <c r="V1" s="16" t="s">
        <v>13</v>
      </c>
    </row>
    <row r="2" spans="1:22" x14ac:dyDescent="0.35">
      <c r="A2">
        <v>1</v>
      </c>
      <c r="B2" t="s">
        <v>9</v>
      </c>
      <c r="C2" t="s">
        <v>11</v>
      </c>
      <c r="D2">
        <v>2011</v>
      </c>
      <c r="E2" s="5">
        <v>-6.4171446890482542E-2</v>
      </c>
      <c r="F2">
        <v>0.14419999999999999</v>
      </c>
      <c r="G2" s="5">
        <v>0.34417049086538753</v>
      </c>
      <c r="H2" s="5">
        <v>4.9629384782788881E-2</v>
      </c>
      <c r="I2" s="5">
        <v>12.484882218775764</v>
      </c>
      <c r="J2" s="5">
        <v>4.5927600285333445E-3</v>
      </c>
      <c r="K2" s="12">
        <v>8.7410704415651783E-2</v>
      </c>
      <c r="L2" s="3">
        <v>22379090000</v>
      </c>
      <c r="M2" s="3">
        <v>211138077000</v>
      </c>
      <c r="N2" s="3">
        <v>11446807000</v>
      </c>
      <c r="O2" s="3">
        <v>597817361000</v>
      </c>
      <c r="P2" s="3">
        <v>208347258000</v>
      </c>
      <c r="Q2" s="3">
        <v>1051128593000</v>
      </c>
      <c r="R2" s="3">
        <v>3054092727000</v>
      </c>
      <c r="S2" s="3">
        <v>1859381731000</v>
      </c>
      <c r="T2" s="3">
        <v>2069027280000</v>
      </c>
      <c r="U2" s="3">
        <v>180855132000</v>
      </c>
      <c r="V2" s="3">
        <v>14026715000</v>
      </c>
    </row>
    <row r="3" spans="1:22" x14ac:dyDescent="0.35">
      <c r="A3">
        <v>2</v>
      </c>
      <c r="B3" t="s">
        <v>9</v>
      </c>
      <c r="C3" t="s">
        <v>11</v>
      </c>
      <c r="D3">
        <v>2012</v>
      </c>
      <c r="E3" s="5">
        <v>0.40097133981419053</v>
      </c>
      <c r="F3" s="2">
        <v>0.16389999999999999</v>
      </c>
      <c r="G3" s="5">
        <v>0.46524958033041985</v>
      </c>
      <c r="H3" s="5">
        <v>7.6254406216155812E-2</v>
      </c>
      <c r="I3" s="5">
        <v>12.541723403289915</v>
      </c>
      <c r="J3" s="5">
        <v>9.4383553133828273E-3</v>
      </c>
      <c r="K3" s="12">
        <v>3.5462033879800188E-2</v>
      </c>
      <c r="L3" s="3">
        <v>20906438000</v>
      </c>
      <c r="M3" s="3">
        <v>193385982000</v>
      </c>
      <c r="N3" s="3">
        <v>27690141000</v>
      </c>
      <c r="O3" s="3">
        <v>1170853680000</v>
      </c>
      <c r="P3" s="3">
        <v>206769820000</v>
      </c>
      <c r="Q3" s="3">
        <v>1619606061000</v>
      </c>
      <c r="R3" s="3">
        <v>3481155340000</v>
      </c>
      <c r="S3" s="3">
        <v>1740062515000</v>
      </c>
      <c r="T3" s="3">
        <v>1819930273000</v>
      </c>
      <c r="U3" s="3">
        <v>64538429000</v>
      </c>
      <c r="V3" s="3">
        <v>32856381000</v>
      </c>
    </row>
    <row r="4" spans="1:22" x14ac:dyDescent="0.35">
      <c r="A4">
        <v>3</v>
      </c>
      <c r="B4" t="s">
        <v>9</v>
      </c>
      <c r="C4" t="s">
        <v>11</v>
      </c>
      <c r="D4">
        <v>2013</v>
      </c>
      <c r="E4" s="5">
        <v>0.4764495108828653</v>
      </c>
      <c r="F4" s="5">
        <v>0.14799999999999999</v>
      </c>
      <c r="G4" s="5">
        <v>0.37849803448716179</v>
      </c>
      <c r="H4" s="5">
        <v>5.6017709104099943E-2</v>
      </c>
      <c r="I4" s="5">
        <v>12.606396439919928</v>
      </c>
      <c r="J4" s="5">
        <v>8.1746117904246459E-3</v>
      </c>
      <c r="K4" s="12">
        <v>3.6759471568762803E-2</v>
      </c>
      <c r="L4" s="3">
        <v>28747621000</v>
      </c>
      <c r="M4" s="3">
        <v>215667266000</v>
      </c>
      <c r="N4" s="3">
        <v>53096115000</v>
      </c>
      <c r="O4" s="3">
        <v>1060855810000</v>
      </c>
      <c r="P4" s="3">
        <v>170818326000</v>
      </c>
      <c r="Q4" s="3">
        <v>1529185138000</v>
      </c>
      <c r="R4" s="3">
        <v>4040140235000</v>
      </c>
      <c r="S4" s="3">
        <v>2437777713000</v>
      </c>
      <c r="T4" s="3">
        <v>2519265377000</v>
      </c>
      <c r="U4" s="3">
        <v>92606864000</v>
      </c>
      <c r="V4" s="3">
        <v>33026578000</v>
      </c>
    </row>
    <row r="5" spans="1:22" x14ac:dyDescent="0.35">
      <c r="A5">
        <v>4</v>
      </c>
      <c r="B5" t="s">
        <v>9</v>
      </c>
      <c r="C5" t="s">
        <v>11</v>
      </c>
      <c r="D5">
        <v>2014</v>
      </c>
      <c r="E5" s="5">
        <v>0.27628496877412195</v>
      </c>
      <c r="F5" s="5">
        <v>0.216</v>
      </c>
      <c r="G5" s="5">
        <v>0.28221325289599891</v>
      </c>
      <c r="H5" s="5">
        <v>6.0958062625535762E-2</v>
      </c>
      <c r="I5" s="5">
        <v>12.709615055288186</v>
      </c>
      <c r="J5" s="5">
        <v>1.0233995212104845E-2</v>
      </c>
      <c r="K5" s="12">
        <v>2.2691305311941596E-2</v>
      </c>
      <c r="L5" s="3">
        <v>22755920000</v>
      </c>
      <c r="M5" s="3">
        <v>287028218000</v>
      </c>
      <c r="N5" s="3">
        <v>100319007000</v>
      </c>
      <c r="O5" s="3">
        <v>411992495000</v>
      </c>
      <c r="P5" s="3">
        <v>623984827000</v>
      </c>
      <c r="Q5" s="3">
        <v>1446080467000</v>
      </c>
      <c r="R5" s="3">
        <v>5124070015000</v>
      </c>
      <c r="S5" s="3">
        <v>3599255712000</v>
      </c>
      <c r="T5" s="3">
        <v>3589219037000</v>
      </c>
      <c r="U5" s="3">
        <v>81444065000</v>
      </c>
      <c r="V5" s="3">
        <v>52439708000</v>
      </c>
    </row>
    <row r="6" spans="1:22" x14ac:dyDescent="0.35">
      <c r="A6">
        <v>5</v>
      </c>
      <c r="B6" t="s">
        <v>9</v>
      </c>
      <c r="C6" t="s">
        <v>11</v>
      </c>
      <c r="D6">
        <v>2015</v>
      </c>
      <c r="E6" s="5">
        <v>0.28713703825366294</v>
      </c>
      <c r="F6">
        <v>0.19059999999999999</v>
      </c>
      <c r="G6" s="5">
        <v>0.26235706935300424</v>
      </c>
      <c r="H6" s="5">
        <v>5.0005257418682607E-2</v>
      </c>
      <c r="I6" s="5">
        <v>12.805173925749413</v>
      </c>
      <c r="J6" s="5">
        <v>9.7101404328064789E-3</v>
      </c>
      <c r="K6" s="12">
        <v>2.0183285884572116E-2</v>
      </c>
      <c r="L6" s="3">
        <v>40106030000</v>
      </c>
      <c r="M6" s="3">
        <v>374577940000</v>
      </c>
      <c r="N6" s="3">
        <v>43691045000</v>
      </c>
      <c r="O6" s="3">
        <v>571720981000</v>
      </c>
      <c r="P6" s="3">
        <v>645104129000</v>
      </c>
      <c r="Q6" s="3">
        <v>1675200125000</v>
      </c>
      <c r="R6" s="3">
        <v>6385191484000</v>
      </c>
      <c r="S6" s="3">
        <v>4593675964000</v>
      </c>
      <c r="T6" s="3">
        <v>4606791854000</v>
      </c>
      <c r="U6" s="3">
        <v>92980197000</v>
      </c>
      <c r="V6" s="3">
        <v>62001106000</v>
      </c>
    </row>
    <row r="7" spans="1:22" x14ac:dyDescent="0.35">
      <c r="A7">
        <v>6</v>
      </c>
      <c r="B7" t="s">
        <v>9</v>
      </c>
      <c r="C7" t="s">
        <v>11</v>
      </c>
      <c r="D7">
        <v>2016</v>
      </c>
      <c r="E7" s="5">
        <v>0.34284534808157702</v>
      </c>
      <c r="F7">
        <v>0.22120000000000001</v>
      </c>
      <c r="G7" s="5">
        <v>0.25505095418786589</v>
      </c>
      <c r="H7" s="5">
        <v>5.6417271066355933E-2</v>
      </c>
      <c r="I7" s="5">
        <v>12.922440118571833</v>
      </c>
      <c r="J7" s="5">
        <v>9.6230324987946324E-3</v>
      </c>
      <c r="K7" s="12">
        <v>1.8950962285844749E-2</v>
      </c>
      <c r="L7" s="3">
        <v>21344659000</v>
      </c>
      <c r="M7" s="3">
        <v>591846039000</v>
      </c>
      <c r="N7" s="3">
        <v>378230209000</v>
      </c>
      <c r="O7" s="3">
        <v>459951160000</v>
      </c>
      <c r="P7" s="3">
        <v>682002293000</v>
      </c>
      <c r="Q7" s="3">
        <v>2133374360000</v>
      </c>
      <c r="R7" s="3">
        <v>8364502563000</v>
      </c>
      <c r="S7" s="3">
        <v>5912690475000</v>
      </c>
      <c r="T7" s="3">
        <v>5980513775000</v>
      </c>
      <c r="U7" s="3">
        <v>113336491000</v>
      </c>
      <c r="V7" s="3">
        <v>80491880000</v>
      </c>
    </row>
    <row r="8" spans="1:22" x14ac:dyDescent="0.35">
      <c r="A8">
        <v>7</v>
      </c>
      <c r="B8" t="s">
        <v>10</v>
      </c>
      <c r="C8" t="s">
        <v>14</v>
      </c>
      <c r="D8">
        <v>2011</v>
      </c>
      <c r="E8" s="5">
        <v>0.37916654294471441</v>
      </c>
      <c r="F8">
        <v>0.5071</v>
      </c>
      <c r="G8" s="5">
        <v>0.6012465923892254</v>
      </c>
      <c r="H8" s="5">
        <v>0.30489214700057621</v>
      </c>
      <c r="I8" s="5">
        <v>11.917028416409241</v>
      </c>
      <c r="J8" s="5">
        <v>9.9226236302978367E-3</v>
      </c>
      <c r="K8" s="12">
        <v>8.7785138530822697E-4</v>
      </c>
      <c r="L8" s="3">
        <v>6769000000</v>
      </c>
      <c r="M8" s="3">
        <v>24270000000</v>
      </c>
      <c r="N8" s="3">
        <v>63017000000</v>
      </c>
      <c r="O8" s="3">
        <v>382265000000</v>
      </c>
      <c r="P8" s="3">
        <v>20364000000</v>
      </c>
      <c r="Q8" s="3">
        <v>496685000000</v>
      </c>
      <c r="R8" s="3">
        <v>826092000000</v>
      </c>
      <c r="S8" s="3">
        <v>303099000000</v>
      </c>
      <c r="T8" s="3">
        <v>306430000000</v>
      </c>
      <c r="U8" s="3">
        <v>269000000</v>
      </c>
      <c r="V8" s="3">
        <v>8197000000</v>
      </c>
    </row>
    <row r="9" spans="1:22" x14ac:dyDescent="0.35">
      <c r="A9">
        <v>8</v>
      </c>
      <c r="B9" t="s">
        <v>10</v>
      </c>
      <c r="C9" t="s">
        <v>14</v>
      </c>
      <c r="D9">
        <v>2012</v>
      </c>
      <c r="E9" s="5">
        <v>0.90646709279849957</v>
      </c>
      <c r="F9">
        <v>0.40589999999999998</v>
      </c>
      <c r="G9" s="5">
        <v>0.57463007378099906</v>
      </c>
      <c r="H9" s="5">
        <v>0.23324234694770751</v>
      </c>
      <c r="I9" s="5">
        <v>12.012068306999581</v>
      </c>
      <c r="J9" s="5">
        <v>3.3797649823279628E-3</v>
      </c>
      <c r="K9" s="12">
        <v>6.367376309572841E-4</v>
      </c>
      <c r="L9" s="3">
        <v>8371000000</v>
      </c>
      <c r="M9" s="3">
        <v>35576000000</v>
      </c>
      <c r="N9" s="3">
        <v>29764000000</v>
      </c>
      <c r="O9" s="3">
        <v>487612000000</v>
      </c>
      <c r="P9" s="3">
        <v>29499000000</v>
      </c>
      <c r="Q9" s="3">
        <v>590822000000</v>
      </c>
      <c r="R9" s="3">
        <v>1028178000000</v>
      </c>
      <c r="S9" s="3">
        <v>418024000000</v>
      </c>
      <c r="T9" s="3">
        <v>422466000000</v>
      </c>
      <c r="U9" s="3">
        <v>269000000</v>
      </c>
      <c r="V9" s="3">
        <v>3475000000</v>
      </c>
    </row>
    <row r="10" spans="1:22" x14ac:dyDescent="0.35">
      <c r="A10">
        <v>9</v>
      </c>
      <c r="B10" t="s">
        <v>10</v>
      </c>
      <c r="C10" t="s">
        <v>14</v>
      </c>
      <c r="D10">
        <v>2013</v>
      </c>
      <c r="E10" s="5">
        <v>1.2061938718788781</v>
      </c>
      <c r="F10">
        <v>0.27979999999999999</v>
      </c>
      <c r="G10" s="5">
        <v>0.32555909990536502</v>
      </c>
      <c r="H10" s="5">
        <v>9.1091436153521138E-2</v>
      </c>
      <c r="I10" s="5">
        <v>12.084268409537687</v>
      </c>
      <c r="J10" s="5">
        <v>4.5876131151375583E-3</v>
      </c>
      <c r="K10" s="12">
        <v>7.7238637345194115E-4</v>
      </c>
      <c r="L10" s="3">
        <v>6362000000</v>
      </c>
      <c r="M10" s="3">
        <v>70962000000</v>
      </c>
      <c r="N10" s="3">
        <v>89875000000</v>
      </c>
      <c r="O10" s="3">
        <v>198611000000</v>
      </c>
      <c r="P10" s="3">
        <v>29464000000</v>
      </c>
      <c r="Q10" s="3">
        <v>395274000000</v>
      </c>
      <c r="R10" s="3">
        <v>1214139000000</v>
      </c>
      <c r="S10" s="3">
        <v>796949000000</v>
      </c>
      <c r="T10" s="3">
        <v>798823000000</v>
      </c>
      <c r="U10" s="3">
        <v>617000000</v>
      </c>
      <c r="V10" s="3">
        <v>5570000000</v>
      </c>
    </row>
    <row r="11" spans="1:22" x14ac:dyDescent="0.35">
      <c r="A11">
        <v>10</v>
      </c>
      <c r="B11" t="s">
        <v>10</v>
      </c>
      <c r="C11" t="s">
        <v>14</v>
      </c>
      <c r="D11">
        <v>2014</v>
      </c>
      <c r="E11" s="5">
        <v>0.38679144409358535</v>
      </c>
      <c r="F11">
        <v>0.17860000000000001</v>
      </c>
      <c r="G11" s="5">
        <v>0.27600735031269913</v>
      </c>
      <c r="H11" s="5">
        <v>4.9294912765848069E-2</v>
      </c>
      <c r="I11" s="5">
        <v>12.39954929818829</v>
      </c>
      <c r="J11" s="5">
        <v>5.0329158033715635E-3</v>
      </c>
      <c r="K11" s="12">
        <v>3.4379710230592431E-3</v>
      </c>
      <c r="L11" s="3">
        <v>22449000000</v>
      </c>
      <c r="M11" s="3">
        <v>178435000000</v>
      </c>
      <c r="N11" s="3">
        <v>49884000000</v>
      </c>
      <c r="O11" s="3">
        <v>261017000000</v>
      </c>
      <c r="P11" s="3">
        <v>180795000000</v>
      </c>
      <c r="Q11" s="3">
        <v>692580000000</v>
      </c>
      <c r="R11" s="3">
        <v>2509281000000</v>
      </c>
      <c r="S11" s="3">
        <v>1758224000000</v>
      </c>
      <c r="T11" s="3">
        <v>1759468000000</v>
      </c>
      <c r="U11" s="3">
        <v>6049000000</v>
      </c>
      <c r="V11" s="3">
        <v>12629000000</v>
      </c>
    </row>
    <row r="12" spans="1:22" x14ac:dyDescent="0.35">
      <c r="A12">
        <v>11</v>
      </c>
      <c r="B12" t="s">
        <v>10</v>
      </c>
      <c r="C12" t="s">
        <v>14</v>
      </c>
      <c r="D12">
        <v>2015</v>
      </c>
      <c r="E12" s="5">
        <v>0.12589232617941262</v>
      </c>
      <c r="F12">
        <v>0.17580000000000001</v>
      </c>
      <c r="G12" s="5">
        <v>0.38869910163764071</v>
      </c>
      <c r="H12" s="5">
        <v>6.8333302067897242E-2</v>
      </c>
      <c r="I12" s="5">
        <v>12.613951279877623</v>
      </c>
      <c r="J12" s="5">
        <v>1.116750133056485E-3</v>
      </c>
      <c r="K12" s="12">
        <v>6.6957924755365753E-3</v>
      </c>
      <c r="L12" s="3">
        <v>36122000000</v>
      </c>
      <c r="M12" s="3">
        <v>316880000000</v>
      </c>
      <c r="N12" s="3">
        <v>162917000000</v>
      </c>
      <c r="O12" s="3">
        <v>810270000000</v>
      </c>
      <c r="P12" s="3">
        <v>271767000000</v>
      </c>
      <c r="Q12" s="3">
        <v>1597956000000</v>
      </c>
      <c r="R12" s="3">
        <v>4111036000000</v>
      </c>
      <c r="S12" s="3">
        <v>2438290000000</v>
      </c>
      <c r="T12" s="3">
        <v>2438845000000</v>
      </c>
      <c r="U12" s="3">
        <v>16330000000</v>
      </c>
      <c r="V12" s="3">
        <v>4591000000</v>
      </c>
    </row>
    <row r="13" spans="1:22" x14ac:dyDescent="0.35">
      <c r="A13">
        <v>12</v>
      </c>
      <c r="B13" t="s">
        <v>10</v>
      </c>
      <c r="C13" t="s">
        <v>14</v>
      </c>
      <c r="D13">
        <v>2016</v>
      </c>
      <c r="E13" s="5">
        <v>4.7377435659822852E-2</v>
      </c>
      <c r="F13">
        <v>0.17349999999999999</v>
      </c>
      <c r="G13" s="5">
        <v>0.33292755102234378</v>
      </c>
      <c r="H13" s="5">
        <v>5.7762930102376639E-2</v>
      </c>
      <c r="I13" s="5">
        <v>12.625041498429214</v>
      </c>
      <c r="J13" s="5">
        <v>9.2593295154703124E-4</v>
      </c>
      <c r="K13" s="12">
        <v>1.7518727560037955E-2</v>
      </c>
      <c r="L13" s="3">
        <v>32386000000</v>
      </c>
      <c r="M13" s="3">
        <v>266175000000</v>
      </c>
      <c r="N13" s="3">
        <v>190354000000</v>
      </c>
      <c r="O13" s="3">
        <v>412255000000</v>
      </c>
      <c r="P13" s="3">
        <v>502908000000</v>
      </c>
      <c r="Q13" s="3">
        <v>1404078000000</v>
      </c>
      <c r="R13" s="3">
        <v>4217368000000</v>
      </c>
      <c r="S13" s="3">
        <v>2745252000000</v>
      </c>
      <c r="T13" s="3">
        <v>2755965000000</v>
      </c>
      <c r="U13" s="3">
        <v>48281000000</v>
      </c>
      <c r="V13" s="3">
        <v>3905000000</v>
      </c>
    </row>
    <row r="14" spans="1:22" x14ac:dyDescent="0.35">
      <c r="A14">
        <v>13</v>
      </c>
      <c r="B14" t="s">
        <v>16</v>
      </c>
      <c r="C14" t="s">
        <v>15</v>
      </c>
      <c r="D14">
        <v>2011</v>
      </c>
      <c r="E14" s="4">
        <v>4.8229326098254855E-3</v>
      </c>
      <c r="F14">
        <v>0.35349999999999998</v>
      </c>
      <c r="G14" s="5">
        <v>0.30651828165239486</v>
      </c>
      <c r="H14" s="5">
        <v>0.10835421256412157</v>
      </c>
      <c r="I14" s="5">
        <v>11.606835558123317</v>
      </c>
      <c r="J14" s="5">
        <v>-2.6090214639162236E-3</v>
      </c>
      <c r="K14" s="12">
        <v>1.5762128246726216E-2</v>
      </c>
      <c r="L14" s="3">
        <v>7402217100</v>
      </c>
      <c r="M14" s="3">
        <v>19765288334</v>
      </c>
      <c r="N14" s="3">
        <v>2077862994</v>
      </c>
      <c r="O14" s="3">
        <v>0</v>
      </c>
      <c r="P14" s="3">
        <v>94717592295</v>
      </c>
      <c r="Q14" s="3">
        <v>123962960723</v>
      </c>
      <c r="R14" s="3">
        <v>404422731508</v>
      </c>
      <c r="S14" s="3">
        <v>248303702515</v>
      </c>
      <c r="T14" s="3">
        <v>250964777223</v>
      </c>
      <c r="U14" s="3">
        <v>3955739004</v>
      </c>
      <c r="V14" s="3">
        <v>-1055147587</v>
      </c>
    </row>
    <row r="15" spans="1:22" x14ac:dyDescent="0.35">
      <c r="A15">
        <v>14</v>
      </c>
      <c r="B15" t="s">
        <v>16</v>
      </c>
      <c r="C15" t="s">
        <v>15</v>
      </c>
      <c r="D15">
        <v>2012</v>
      </c>
      <c r="E15" s="4">
        <v>0.24156526081346399</v>
      </c>
      <c r="F15">
        <v>0.33189999999999997</v>
      </c>
      <c r="G15" s="5">
        <v>0.37463293574058965</v>
      </c>
      <c r="H15" s="5">
        <v>0.12434067137230169</v>
      </c>
      <c r="I15" s="5">
        <v>11.65873861652665</v>
      </c>
      <c r="J15" s="5">
        <v>4.5790872532583916E-3</v>
      </c>
      <c r="K15" s="12">
        <v>9.9942518596050894E-3</v>
      </c>
      <c r="L15" s="3">
        <v>7775095050</v>
      </c>
      <c r="M15" s="3">
        <v>22452856858</v>
      </c>
      <c r="N15" s="3">
        <v>3370154727</v>
      </c>
      <c r="O15" s="3">
        <v>0</v>
      </c>
      <c r="P15" s="3">
        <v>137145547682</v>
      </c>
      <c r="Q15" s="3">
        <v>170743654317</v>
      </c>
      <c r="R15" s="3">
        <v>455762529206</v>
      </c>
      <c r="S15" s="3">
        <v>249501254539</v>
      </c>
      <c r="T15" s="3">
        <v>253647917384</v>
      </c>
      <c r="U15" s="3">
        <v>2535021170</v>
      </c>
      <c r="V15" s="3">
        <v>2086976388</v>
      </c>
    </row>
    <row r="16" spans="1:22" x14ac:dyDescent="0.35">
      <c r="A16">
        <v>15</v>
      </c>
      <c r="B16" t="s">
        <v>16</v>
      </c>
      <c r="C16" t="s">
        <v>15</v>
      </c>
      <c r="D16">
        <v>2013</v>
      </c>
      <c r="E16" s="4">
        <v>0.3785681372248102</v>
      </c>
      <c r="F16">
        <v>0.27589999999999998</v>
      </c>
      <c r="G16" s="5">
        <v>0.31985439790683745</v>
      </c>
      <c r="H16" s="5">
        <v>8.8247828382496452E-2</v>
      </c>
      <c r="I16" s="5">
        <v>11.708510103030784</v>
      </c>
      <c r="J16" s="5">
        <v>8.310723959791262E-4</v>
      </c>
      <c r="K16" s="12">
        <v>1.9021556133566153E-2</v>
      </c>
      <c r="L16" s="3">
        <v>9720388300</v>
      </c>
      <c r="M16" s="3">
        <v>25368080624</v>
      </c>
      <c r="N16" s="3">
        <v>3518688570</v>
      </c>
      <c r="O16" s="3">
        <v>0</v>
      </c>
      <c r="P16" s="3">
        <v>124872014562</v>
      </c>
      <c r="Q16" s="3">
        <v>163479172056</v>
      </c>
      <c r="R16" s="3">
        <v>511104968779</v>
      </c>
      <c r="S16" s="3">
        <v>309772090165</v>
      </c>
      <c r="T16" s="3">
        <v>314055073941</v>
      </c>
      <c r="U16" s="3">
        <v>5973816218</v>
      </c>
      <c r="V16" s="3">
        <v>424765231</v>
      </c>
    </row>
    <row r="17" spans="1:22" x14ac:dyDescent="0.35">
      <c r="A17">
        <v>16</v>
      </c>
      <c r="B17" t="s">
        <v>16</v>
      </c>
      <c r="C17" t="s">
        <v>15</v>
      </c>
      <c r="D17">
        <v>2014</v>
      </c>
      <c r="E17" s="4">
        <v>0.27732640784475399</v>
      </c>
      <c r="F17">
        <v>0.2162</v>
      </c>
      <c r="G17" s="5">
        <v>0.29670393162851394</v>
      </c>
      <c r="H17" s="5">
        <v>6.4147390018084713E-2</v>
      </c>
      <c r="I17" s="5">
        <v>11.817573218261671</v>
      </c>
      <c r="J17" s="5">
        <v>3.5281890025209276E-3</v>
      </c>
      <c r="K17" s="12">
        <v>1.5976348433621272E-2</v>
      </c>
      <c r="L17" s="3">
        <v>15107693000</v>
      </c>
      <c r="M17" s="3">
        <v>30086599958</v>
      </c>
      <c r="N17" s="3">
        <v>1024481550</v>
      </c>
      <c r="O17" s="3">
        <v>0</v>
      </c>
      <c r="P17" s="3">
        <v>148719231519</v>
      </c>
      <c r="Q17" s="3">
        <v>194938006027</v>
      </c>
      <c r="R17" s="3">
        <v>657011873611</v>
      </c>
      <c r="S17" s="3">
        <v>427041933303</v>
      </c>
      <c r="T17" s="3">
        <v>432952932251</v>
      </c>
      <c r="U17" s="3">
        <v>6917006901</v>
      </c>
      <c r="V17" s="3">
        <v>2318062067</v>
      </c>
    </row>
    <row r="18" spans="1:22" x14ac:dyDescent="0.35">
      <c r="A18">
        <v>17</v>
      </c>
      <c r="B18" t="s">
        <v>16</v>
      </c>
      <c r="C18" t="s">
        <v>15</v>
      </c>
      <c r="D18">
        <v>2015</v>
      </c>
      <c r="E18" s="4">
        <v>-0.14539601568708316</v>
      </c>
      <c r="F18">
        <v>0.1699</v>
      </c>
      <c r="G18" s="5">
        <v>0.29769489012385214</v>
      </c>
      <c r="H18" s="5">
        <v>5.0578361832042479E-2</v>
      </c>
      <c r="I18" s="5">
        <v>11.924194678708226</v>
      </c>
      <c r="J18" s="5">
        <v>1.2807456837858507E-3</v>
      </c>
      <c r="K18" s="12">
        <v>3.6553352871375379E-2</v>
      </c>
      <c r="L18" s="3">
        <v>12839738750</v>
      </c>
      <c r="M18" s="3">
        <v>48271338882</v>
      </c>
      <c r="N18" s="3">
        <v>1782324366</v>
      </c>
      <c r="O18" s="3">
        <v>0</v>
      </c>
      <c r="P18" s="3">
        <v>187121594132</v>
      </c>
      <c r="Q18" s="3">
        <v>250014996130</v>
      </c>
      <c r="R18" s="3">
        <v>839836370809</v>
      </c>
      <c r="S18" s="3">
        <v>545471938665</v>
      </c>
      <c r="T18" s="3">
        <v>550430464855</v>
      </c>
      <c r="U18" s="3">
        <v>20120079013</v>
      </c>
      <c r="V18" s="3">
        <v>1075616807</v>
      </c>
    </row>
    <row r="19" spans="1:22" x14ac:dyDescent="0.35">
      <c r="A19">
        <v>18</v>
      </c>
      <c r="B19" t="s">
        <v>16</v>
      </c>
      <c r="C19" t="s">
        <v>15</v>
      </c>
      <c r="D19">
        <v>2016</v>
      </c>
      <c r="E19" s="4">
        <v>-1.0148232157303427E-2</v>
      </c>
      <c r="F19">
        <v>0.19159999999999999</v>
      </c>
      <c r="G19" s="5">
        <v>0.31656784944816213</v>
      </c>
      <c r="H19" s="5">
        <v>6.0654399954267864E-2</v>
      </c>
      <c r="I19" s="5">
        <v>11.872533249870608</v>
      </c>
      <c r="J19" s="5">
        <v>-4.1533990324302175E-4</v>
      </c>
      <c r="K19" s="12">
        <v>2.3175262728383671E-2</v>
      </c>
      <c r="L19" s="3">
        <v>13427003550</v>
      </c>
      <c r="M19" s="3">
        <v>47498957467</v>
      </c>
      <c r="N19" s="3">
        <v>1402117072</v>
      </c>
      <c r="O19" s="3">
        <v>500000</v>
      </c>
      <c r="P19" s="3">
        <v>173719275556</v>
      </c>
      <c r="Q19" s="3">
        <v>236047853645</v>
      </c>
      <c r="R19" s="3">
        <v>745646957063</v>
      </c>
      <c r="S19" s="3">
        <v>466162492114</v>
      </c>
      <c r="T19" s="3">
        <v>467853005857</v>
      </c>
      <c r="U19" s="3">
        <v>10842616329</v>
      </c>
      <c r="V19" s="3">
        <v>-309696935</v>
      </c>
    </row>
    <row r="20" spans="1:22" x14ac:dyDescent="0.35">
      <c r="A20">
        <v>19</v>
      </c>
      <c r="B20" t="s">
        <v>18</v>
      </c>
      <c r="C20" t="s">
        <v>17</v>
      </c>
      <c r="D20">
        <v>2011</v>
      </c>
      <c r="E20" s="4">
        <v>-0.17984890907243795</v>
      </c>
      <c r="F20">
        <v>0.1263</v>
      </c>
      <c r="G20" s="5">
        <v>0.25275512591588822</v>
      </c>
      <c r="H20" s="5">
        <v>3.192297240317668E-2</v>
      </c>
      <c r="I20" s="5">
        <v>12.93751283300881</v>
      </c>
      <c r="J20" s="5">
        <v>1.4051689088486359E-3</v>
      </c>
      <c r="K20" s="12">
        <v>4.3399377103897255E-2</v>
      </c>
      <c r="L20" s="3">
        <v>75961423000</v>
      </c>
      <c r="M20" s="3">
        <v>584362798000</v>
      </c>
      <c r="N20" s="3">
        <v>101852717000</v>
      </c>
      <c r="O20" s="3">
        <v>1148055884000</v>
      </c>
      <c r="P20" s="3">
        <v>278601071000</v>
      </c>
      <c r="Q20" s="3">
        <v>2188833893000</v>
      </c>
      <c r="R20" s="3">
        <v>8659899122000</v>
      </c>
      <c r="S20" s="3">
        <v>6028296038000</v>
      </c>
      <c r="T20" s="3">
        <v>6129035939000</v>
      </c>
      <c r="U20" s="3">
        <v>265996342000</v>
      </c>
      <c r="V20" s="3">
        <v>12168621000</v>
      </c>
    </row>
    <row r="21" spans="1:22" x14ac:dyDescent="0.35">
      <c r="A21">
        <v>20</v>
      </c>
      <c r="B21" t="s">
        <v>18</v>
      </c>
      <c r="C21" t="s">
        <v>17</v>
      </c>
      <c r="D21">
        <v>2012</v>
      </c>
      <c r="E21" s="4">
        <v>2.0013961766653366E-2</v>
      </c>
      <c r="F21">
        <v>0.1047</v>
      </c>
      <c r="G21" s="5">
        <v>0.26365464826414564</v>
      </c>
      <c r="H21" s="5">
        <v>2.7604641673256047E-2</v>
      </c>
      <c r="I21" s="5">
        <v>12.863312533724249</v>
      </c>
      <c r="J21" s="5">
        <v>-1.1103814290733958E-2</v>
      </c>
      <c r="K21" s="12">
        <v>6.251539851918389E-2</v>
      </c>
      <c r="L21" s="3">
        <v>64722003000</v>
      </c>
      <c r="M21" s="3">
        <v>477736955000</v>
      </c>
      <c r="N21" s="3">
        <v>121454426000</v>
      </c>
      <c r="O21" s="3">
        <v>682442396000</v>
      </c>
      <c r="P21" s="3">
        <v>578277389000</v>
      </c>
      <c r="Q21" s="3">
        <v>1924633169000</v>
      </c>
      <c r="R21" s="3">
        <v>7299826427000</v>
      </c>
      <c r="S21" s="3">
        <v>4944113572000</v>
      </c>
      <c r="T21" s="3">
        <v>5105397575000</v>
      </c>
      <c r="U21" s="3">
        <v>319165964000</v>
      </c>
      <c r="V21" s="3">
        <v>-81055917000</v>
      </c>
    </row>
    <row r="22" spans="1:22" x14ac:dyDescent="0.35">
      <c r="A22">
        <v>21</v>
      </c>
      <c r="B22" t="s">
        <v>18</v>
      </c>
      <c r="C22" t="s">
        <v>17</v>
      </c>
      <c r="D22">
        <v>2013</v>
      </c>
      <c r="E22" s="4">
        <v>6.6450568950761651E-2</v>
      </c>
      <c r="F22">
        <v>0.11210000000000001</v>
      </c>
      <c r="G22" s="5">
        <v>0.27914590403754713</v>
      </c>
      <c r="H22" s="5">
        <v>3.1292255842609036E-2</v>
      </c>
      <c r="I22" s="5">
        <v>12.871211074677365</v>
      </c>
      <c r="J22" s="5">
        <v>1.5044613516731933E-4</v>
      </c>
      <c r="K22" s="12">
        <v>5.7388357454762839E-2</v>
      </c>
      <c r="L22" s="3">
        <v>72192877000</v>
      </c>
      <c r="M22" s="3">
        <v>469681274000</v>
      </c>
      <c r="N22" s="3">
        <v>163262283000</v>
      </c>
      <c r="O22" s="3">
        <v>992486785000</v>
      </c>
      <c r="P22" s="3">
        <v>377492568000</v>
      </c>
      <c r="Q22" s="3">
        <v>2075115787000</v>
      </c>
      <c r="R22" s="3">
        <v>7433803459000</v>
      </c>
      <c r="S22" s="3">
        <v>5043064872000</v>
      </c>
      <c r="T22" s="3">
        <v>5149078125000</v>
      </c>
      <c r="U22" s="3">
        <v>295497136000</v>
      </c>
      <c r="V22" s="3">
        <v>1118387000</v>
      </c>
    </row>
    <row r="23" spans="1:22" x14ac:dyDescent="0.35">
      <c r="A23">
        <v>22</v>
      </c>
      <c r="B23" t="s">
        <v>18</v>
      </c>
      <c r="C23" t="s">
        <v>17</v>
      </c>
      <c r="D23">
        <v>2014</v>
      </c>
      <c r="E23" s="4">
        <v>0.13957392304928545</v>
      </c>
      <c r="F23">
        <v>0.13089999999999999</v>
      </c>
      <c r="G23" s="5">
        <v>0.29740901384602647</v>
      </c>
      <c r="H23" s="5">
        <v>3.8930839912444865E-2</v>
      </c>
      <c r="I23" s="5">
        <v>12.912002202967708</v>
      </c>
      <c r="J23" s="5">
        <v>-1.0010010898863565E-2</v>
      </c>
      <c r="K23" s="12">
        <v>4.8452682522391197E-2</v>
      </c>
      <c r="L23" s="3">
        <v>72732073000</v>
      </c>
      <c r="M23" s="3">
        <v>500453995000</v>
      </c>
      <c r="N23" s="3">
        <v>78567723000</v>
      </c>
      <c r="O23" s="3">
        <v>1259242768000</v>
      </c>
      <c r="P23" s="3">
        <v>517605338000</v>
      </c>
      <c r="Q23" s="3">
        <v>2428601897000</v>
      </c>
      <c r="R23" s="3">
        <v>8165865135000</v>
      </c>
      <c r="S23" s="3">
        <v>5378179402000</v>
      </c>
      <c r="T23" s="3">
        <v>5516240218000</v>
      </c>
      <c r="U23" s="3">
        <v>267276636000</v>
      </c>
      <c r="V23" s="3">
        <v>-81740399000</v>
      </c>
    </row>
    <row r="24" spans="1:22" x14ac:dyDescent="0.35">
      <c r="A24">
        <v>23</v>
      </c>
      <c r="B24" t="s">
        <v>18</v>
      </c>
      <c r="C24" t="s">
        <v>17</v>
      </c>
      <c r="D24">
        <v>2015</v>
      </c>
      <c r="E24" s="4">
        <v>0.14985430342122227</v>
      </c>
      <c r="F24">
        <v>0.1779</v>
      </c>
      <c r="G24" s="5">
        <v>0.31104526872206334</v>
      </c>
      <c r="H24" s="5">
        <v>5.533495330565507E-2</v>
      </c>
      <c r="I24" s="5">
        <v>12.974523850970451</v>
      </c>
      <c r="J24" s="5">
        <v>-5.7845676430691656E-3</v>
      </c>
      <c r="K24" s="12">
        <v>5.8837809351894248E-2</v>
      </c>
      <c r="L24" s="3">
        <v>91556000000</v>
      </c>
      <c r="M24" s="3">
        <v>596195000000</v>
      </c>
      <c r="N24" s="3">
        <v>203246000000</v>
      </c>
      <c r="O24" s="3">
        <v>1538436000000</v>
      </c>
      <c r="P24" s="3">
        <v>503806000000</v>
      </c>
      <c r="Q24" s="3">
        <v>2933239000000</v>
      </c>
      <c r="R24" s="3">
        <v>9430264000000</v>
      </c>
      <c r="S24" s="3">
        <v>6128833000000</v>
      </c>
      <c r="T24" s="3">
        <v>6257235000000</v>
      </c>
      <c r="U24" s="3">
        <v>368162000000</v>
      </c>
      <c r="V24" s="3">
        <v>-54550000000</v>
      </c>
    </row>
    <row r="25" spans="1:22" x14ac:dyDescent="0.35">
      <c r="A25">
        <v>24</v>
      </c>
      <c r="B25" t="s">
        <v>18</v>
      </c>
      <c r="C25" t="s">
        <v>17</v>
      </c>
      <c r="D25" s="9">
        <v>2016</v>
      </c>
      <c r="E25" s="11">
        <v>0.12693293071851278</v>
      </c>
      <c r="F25">
        <v>0.17829999999999999</v>
      </c>
      <c r="G25" s="5">
        <v>0.3870197290863544</v>
      </c>
      <c r="H25" s="5">
        <v>6.9005617696096991E-2</v>
      </c>
      <c r="I25" s="5">
        <v>13.084111495071404</v>
      </c>
      <c r="J25" s="5">
        <v>6.7380714383879256E-4</v>
      </c>
      <c r="K25" s="12">
        <v>2.9550782212058979E-2</v>
      </c>
      <c r="L25" s="3">
        <v>108955000000</v>
      </c>
      <c r="M25" s="3">
        <v>812623000000</v>
      </c>
      <c r="N25" s="3">
        <v>1266474000000</v>
      </c>
      <c r="O25" s="3">
        <v>1335254000000</v>
      </c>
      <c r="P25" s="3">
        <v>1173954000000</v>
      </c>
      <c r="Q25" s="3">
        <v>4697260000000</v>
      </c>
      <c r="R25" s="3">
        <v>12137004000000</v>
      </c>
      <c r="S25" s="3">
        <v>7047265000000</v>
      </c>
      <c r="T25" s="3">
        <v>7085227000000</v>
      </c>
      <c r="U25" s="3">
        <v>209374000000</v>
      </c>
      <c r="V25" s="3">
        <v>8178000000</v>
      </c>
    </row>
    <row r="26" spans="1:22" x14ac:dyDescent="0.35">
      <c r="A26">
        <v>25</v>
      </c>
      <c r="B26" t="s">
        <v>20</v>
      </c>
      <c r="C26" t="s">
        <v>19</v>
      </c>
      <c r="D26">
        <v>2011</v>
      </c>
      <c r="E26" s="5">
        <v>-4.2443787615245546E-2</v>
      </c>
      <c r="F26">
        <v>0.29289999999999999</v>
      </c>
      <c r="G26" s="5">
        <v>0.54588959896140199</v>
      </c>
      <c r="H26" s="5">
        <v>0.15989106353579463</v>
      </c>
      <c r="I26" s="5">
        <v>12.643393896475214</v>
      </c>
      <c r="J26" s="5">
        <v>5.2657885641604011E-3</v>
      </c>
      <c r="K26" s="12">
        <v>1.0329632911253207E-2</v>
      </c>
      <c r="L26" s="3">
        <v>11433888000</v>
      </c>
      <c r="M26" s="13">
        <v>261071404000</v>
      </c>
      <c r="N26" s="13">
        <v>62160794000</v>
      </c>
      <c r="O26" s="13">
        <v>1343709383000</v>
      </c>
      <c r="P26" s="13">
        <v>723213699000</v>
      </c>
      <c r="Q26" s="3">
        <v>2401589168000</v>
      </c>
      <c r="R26" s="3">
        <v>4399404518000</v>
      </c>
      <c r="S26" s="3">
        <v>1817950714000</v>
      </c>
      <c r="T26" s="3">
        <v>1830461369000</v>
      </c>
      <c r="U26" s="3">
        <v>18907994000</v>
      </c>
      <c r="V26" s="3">
        <v>23166334000</v>
      </c>
    </row>
    <row r="27" spans="1:22" x14ac:dyDescent="0.35">
      <c r="A27">
        <v>26</v>
      </c>
      <c r="B27" t="s">
        <v>20</v>
      </c>
      <c r="C27" t="s">
        <v>19</v>
      </c>
      <c r="D27">
        <v>2012</v>
      </c>
      <c r="E27" s="5">
        <v>0.61609786361364671</v>
      </c>
      <c r="F27">
        <v>0.21579999999999999</v>
      </c>
      <c r="G27" s="5">
        <v>0.59145773778956445</v>
      </c>
      <c r="H27" s="5">
        <v>0.12763657981498799</v>
      </c>
      <c r="I27" s="5">
        <v>12.671629953974762</v>
      </c>
      <c r="J27" s="5">
        <v>5.9227606578062036E-3</v>
      </c>
      <c r="K27" s="12">
        <v>8.0518328566636151E-3</v>
      </c>
      <c r="L27" s="3">
        <v>14850000000</v>
      </c>
      <c r="M27" s="3">
        <v>371065000000</v>
      </c>
      <c r="N27" s="3">
        <v>54989000000</v>
      </c>
      <c r="O27" s="3">
        <v>1342901000000</v>
      </c>
      <c r="P27" s="3">
        <v>993053000000</v>
      </c>
      <c r="Q27" s="3">
        <v>2776858000000</v>
      </c>
      <c r="R27" s="3">
        <v>4694939000000</v>
      </c>
      <c r="S27" s="3">
        <v>1740790000000</v>
      </c>
      <c r="T27" s="3">
        <v>1758730000000</v>
      </c>
      <c r="U27" s="3">
        <v>14161000000</v>
      </c>
      <c r="V27" s="3">
        <v>27807000000</v>
      </c>
    </row>
    <row r="28" spans="1:22" x14ac:dyDescent="0.35">
      <c r="A28">
        <v>27</v>
      </c>
      <c r="B28" t="s">
        <v>20</v>
      </c>
      <c r="C28" t="s">
        <v>19</v>
      </c>
      <c r="D28">
        <v>2013</v>
      </c>
      <c r="E28" s="5">
        <v>0.32751795319851834</v>
      </c>
      <c r="F28" s="5">
        <v>0.18</v>
      </c>
      <c r="G28" s="5">
        <v>0.47036193892283984</v>
      </c>
      <c r="H28" s="5">
        <v>8.4665149006111162E-2</v>
      </c>
      <c r="I28" s="5">
        <v>12.753290136884498</v>
      </c>
      <c r="J28" s="5">
        <v>8.4208453071621305E-3</v>
      </c>
      <c r="K28" s="12">
        <v>2.1199401269760249E-2</v>
      </c>
      <c r="L28" s="3">
        <v>22402000000</v>
      </c>
      <c r="M28" s="3">
        <v>414717000000</v>
      </c>
      <c r="N28" s="3">
        <v>177516000000</v>
      </c>
      <c r="O28" s="3">
        <v>748682000000</v>
      </c>
      <c r="P28" s="3">
        <v>1301837000000</v>
      </c>
      <c r="Q28" s="3">
        <v>2665154000000</v>
      </c>
      <c r="R28" s="3">
        <v>5666177000000</v>
      </c>
      <c r="S28" s="3">
        <v>2813287000000</v>
      </c>
      <c r="T28" s="3">
        <v>2813287000000</v>
      </c>
      <c r="U28" s="3">
        <v>59640000000</v>
      </c>
      <c r="V28" s="3">
        <v>47714000000</v>
      </c>
    </row>
    <row r="29" spans="1:22" x14ac:dyDescent="0.35">
      <c r="A29">
        <v>28</v>
      </c>
      <c r="B29" t="s">
        <v>20</v>
      </c>
      <c r="C29" t="s">
        <v>19</v>
      </c>
      <c r="D29">
        <v>2014</v>
      </c>
      <c r="E29" s="5">
        <v>0.26648296551600414</v>
      </c>
      <c r="F29">
        <v>0.20130000000000001</v>
      </c>
      <c r="G29" s="5">
        <v>0.44696549061837643</v>
      </c>
      <c r="H29" s="5">
        <v>8.9974153261479173E-2</v>
      </c>
      <c r="I29" s="5">
        <v>12.853654171839532</v>
      </c>
      <c r="J29" s="5">
        <v>9.8717292901969334E-3</v>
      </c>
      <c r="K29" s="12">
        <v>3.6862507159230663E-3</v>
      </c>
      <c r="L29" s="3">
        <v>26199000000</v>
      </c>
      <c r="M29" s="3">
        <v>472688000000</v>
      </c>
      <c r="N29" s="3">
        <v>121777000000</v>
      </c>
      <c r="O29" s="3">
        <v>1034881000000</v>
      </c>
      <c r="P29" s="3">
        <v>1535465000000</v>
      </c>
      <c r="Q29" s="3">
        <v>3191010000000</v>
      </c>
      <c r="R29" s="3">
        <v>7139276000000</v>
      </c>
      <c r="S29" s="3">
        <v>3734689000000</v>
      </c>
      <c r="T29" s="3">
        <v>3734689000000</v>
      </c>
      <c r="U29" s="3">
        <v>13767000000</v>
      </c>
      <c r="V29" s="3">
        <v>70477000000</v>
      </c>
    </row>
    <row r="30" spans="1:22" x14ac:dyDescent="0.35">
      <c r="A30">
        <v>29</v>
      </c>
      <c r="B30" t="s">
        <v>20</v>
      </c>
      <c r="C30" t="s">
        <v>19</v>
      </c>
      <c r="D30">
        <v>2015</v>
      </c>
      <c r="E30" s="5">
        <v>0.27798377139571073</v>
      </c>
      <c r="F30">
        <v>0.1643</v>
      </c>
      <c r="G30" s="5">
        <v>0.46196178982284047</v>
      </c>
      <c r="H30" s="5">
        <v>7.5900322067892684E-2</v>
      </c>
      <c r="I30" s="5">
        <v>12.966225109275667</v>
      </c>
      <c r="J30" s="5">
        <v>8.0557505931834056E-3</v>
      </c>
      <c r="K30" s="12">
        <v>2.429768815469234E-2</v>
      </c>
      <c r="L30" s="3">
        <v>39991000000</v>
      </c>
      <c r="M30" s="3">
        <v>775440000000</v>
      </c>
      <c r="N30" s="3">
        <v>39659000000</v>
      </c>
      <c r="O30" s="3">
        <v>1501346000000</v>
      </c>
      <c r="P30" s="3">
        <v>1917531000000</v>
      </c>
      <c r="Q30" s="3">
        <v>4273967000000</v>
      </c>
      <c r="R30" s="3">
        <v>9251776000000</v>
      </c>
      <c r="S30" s="3">
        <v>4729920000000</v>
      </c>
      <c r="T30" s="3">
        <v>4737817000000</v>
      </c>
      <c r="U30" s="3">
        <v>115118000000</v>
      </c>
      <c r="V30" s="3">
        <v>74530000000</v>
      </c>
    </row>
    <row r="31" spans="1:22" x14ac:dyDescent="0.35">
      <c r="A31">
        <v>30</v>
      </c>
      <c r="B31" t="s">
        <v>20</v>
      </c>
      <c r="C31" t="s">
        <v>19</v>
      </c>
      <c r="D31" s="9">
        <v>2016</v>
      </c>
      <c r="E31" s="12">
        <v>9.7965659849909695E-2</v>
      </c>
      <c r="F31" s="5">
        <v>0.17699999999999999</v>
      </c>
      <c r="G31" s="5">
        <v>0.47502067776350693</v>
      </c>
      <c r="H31" s="5">
        <v>8.4078659964140726E-2</v>
      </c>
      <c r="I31" s="5">
        <v>13.084904894839335</v>
      </c>
      <c r="J31" s="5">
        <v>7.4694899671417445E-3</v>
      </c>
      <c r="K31" s="12">
        <v>1.8460167972417049E-2</v>
      </c>
      <c r="L31" s="3">
        <v>62662000000</v>
      </c>
      <c r="M31" s="3">
        <v>891684000000</v>
      </c>
      <c r="N31" s="3">
        <v>527818000000</v>
      </c>
      <c r="O31" s="3">
        <v>1834572000000</v>
      </c>
      <c r="P31" s="3">
        <v>2459134000000</v>
      </c>
      <c r="Q31" s="3">
        <v>5775870000000</v>
      </c>
      <c r="R31" s="3">
        <v>12159197000000</v>
      </c>
      <c r="S31" s="3">
        <v>6044761000000</v>
      </c>
      <c r="T31" s="3">
        <v>6048374000000</v>
      </c>
      <c r="U31" s="3">
        <v>111654000000</v>
      </c>
      <c r="V31" s="3">
        <v>90823000000</v>
      </c>
    </row>
    <row r="32" spans="1:22" x14ac:dyDescent="0.35">
      <c r="A32">
        <v>31</v>
      </c>
      <c r="B32" t="s">
        <v>22</v>
      </c>
      <c r="C32" t="s">
        <v>21</v>
      </c>
      <c r="D32">
        <v>2011</v>
      </c>
      <c r="E32" s="5">
        <v>0.3224726799762313</v>
      </c>
      <c r="F32" s="5">
        <v>0.13500000000000001</v>
      </c>
      <c r="G32" s="5">
        <v>0.35686919080138207</v>
      </c>
      <c r="H32" s="5">
        <v>4.8177340758186582E-2</v>
      </c>
      <c r="I32" s="5">
        <v>14.50782000989944</v>
      </c>
      <c r="J32" s="5">
        <v>2.6335320507769131E-2</v>
      </c>
      <c r="K32" s="12">
        <v>7.2885290626038702E-3</v>
      </c>
      <c r="L32" s="3">
        <v>9629250000000</v>
      </c>
      <c r="M32" s="13">
        <v>20559456000000</v>
      </c>
      <c r="N32" s="13">
        <v>2630156000000</v>
      </c>
      <c r="O32" s="13">
        <v>61111156000000</v>
      </c>
      <c r="P32" s="13">
        <v>20972373000000</v>
      </c>
      <c r="Q32" s="3">
        <v>114902391000000</v>
      </c>
      <c r="R32" s="3">
        <v>321973412000000</v>
      </c>
      <c r="S32" s="3">
        <v>150063010000000</v>
      </c>
      <c r="T32" s="3">
        <v>123901269000000</v>
      </c>
      <c r="U32" s="3">
        <v>903058000000</v>
      </c>
      <c r="V32" s="3">
        <v>8479273000000</v>
      </c>
    </row>
    <row r="33" spans="1:22" x14ac:dyDescent="0.35">
      <c r="A33">
        <v>32</v>
      </c>
      <c r="B33" t="s">
        <v>22</v>
      </c>
      <c r="C33" t="s">
        <v>21</v>
      </c>
      <c r="D33">
        <v>2012</v>
      </c>
      <c r="E33" s="5">
        <v>0.27332273908536625</v>
      </c>
      <c r="F33" s="5">
        <v>0.127</v>
      </c>
      <c r="G33" s="5">
        <v>0.28955495371746776</v>
      </c>
      <c r="H33" s="5">
        <v>3.6773479122118403E-2</v>
      </c>
      <c r="I33" s="5">
        <v>14.576630360516369</v>
      </c>
      <c r="J33" s="5">
        <v>2.8060065988008628E-2</v>
      </c>
      <c r="K33" s="12">
        <v>6.4507967439883006E-3</v>
      </c>
      <c r="L33" s="3">
        <v>10343649000000</v>
      </c>
      <c r="M33" s="3">
        <v>31841225000000</v>
      </c>
      <c r="N33" s="3">
        <v>2403542000000</v>
      </c>
      <c r="O33" s="3">
        <v>42720698000000</v>
      </c>
      <c r="P33" s="3">
        <v>21925772000000</v>
      </c>
      <c r="Q33" s="3">
        <v>109234886000000</v>
      </c>
      <c r="R33" s="3">
        <v>377250966000000</v>
      </c>
      <c r="S33" s="3">
        <v>198454231000000</v>
      </c>
      <c r="T33" s="3">
        <v>153923157000000</v>
      </c>
      <c r="U33" s="3">
        <v>992927000000</v>
      </c>
      <c r="V33" s="3">
        <v>10585687000000</v>
      </c>
    </row>
    <row r="34" spans="1:22" x14ac:dyDescent="0.35">
      <c r="A34">
        <v>33</v>
      </c>
      <c r="B34" t="s">
        <v>22</v>
      </c>
      <c r="C34" t="s">
        <v>21</v>
      </c>
      <c r="D34">
        <v>2013</v>
      </c>
      <c r="E34" s="5">
        <v>0.21398540148700643</v>
      </c>
      <c r="F34" s="5">
        <v>0.14199999999999999</v>
      </c>
      <c r="G34" s="5">
        <v>0.18061244736981097</v>
      </c>
      <c r="H34" s="5">
        <v>2.5646967526513156E-2</v>
      </c>
      <c r="I34" s="5">
        <v>14.640278066001292</v>
      </c>
      <c r="J34" s="5">
        <v>2.7414248698263564E-2</v>
      </c>
      <c r="K34" s="12">
        <v>3.8294889631549822E-3</v>
      </c>
      <c r="L34" s="3">
        <v>11044741000000</v>
      </c>
      <c r="M34" s="3">
        <v>33789219000000</v>
      </c>
      <c r="N34" s="3">
        <v>4458754000000</v>
      </c>
      <c r="O34" s="3">
        <v>28197517000000</v>
      </c>
      <c r="P34" s="3">
        <v>1400457000000</v>
      </c>
      <c r="Q34" s="3">
        <v>78890688000000</v>
      </c>
      <c r="R34" s="3">
        <v>436795410000000</v>
      </c>
      <c r="S34" s="3">
        <v>252696285000000</v>
      </c>
      <c r="T34" s="3">
        <v>256777865000000</v>
      </c>
      <c r="U34" s="3">
        <v>983328000000</v>
      </c>
      <c r="V34" s="3">
        <v>11974418000000</v>
      </c>
    </row>
    <row r="35" spans="1:22" x14ac:dyDescent="0.35">
      <c r="A35">
        <v>34</v>
      </c>
      <c r="B35" t="s">
        <v>22</v>
      </c>
      <c r="C35" t="s">
        <v>21</v>
      </c>
      <c r="D35">
        <v>2014</v>
      </c>
      <c r="E35" s="5">
        <v>0.10916803976284468</v>
      </c>
      <c r="F35" s="5">
        <v>0.157</v>
      </c>
      <c r="G35" s="5">
        <v>0.1376191339497185</v>
      </c>
      <c r="H35" s="5">
        <v>2.1606204030105804E-2</v>
      </c>
      <c r="I35" s="5">
        <v>14.688863005125267</v>
      </c>
      <c r="J35" s="5">
        <v>2.9415268601928765E-2</v>
      </c>
      <c r="K35" s="12">
        <v>3.8903553651985999E-3</v>
      </c>
      <c r="L35" s="3">
        <v>16273604000000</v>
      </c>
      <c r="M35" s="3">
        <v>35187679000000</v>
      </c>
      <c r="N35" s="3">
        <v>3430762000000</v>
      </c>
      <c r="O35" s="3">
        <v>11298869000000</v>
      </c>
      <c r="P35" s="3">
        <v>1035791000000</v>
      </c>
      <c r="Q35" s="3">
        <v>67226705000000</v>
      </c>
      <c r="R35" s="3">
        <v>488498242000000</v>
      </c>
      <c r="S35" s="3">
        <v>306769601000000</v>
      </c>
      <c r="T35" s="3">
        <v>252760457000000</v>
      </c>
      <c r="U35" s="3">
        <v>983328000000</v>
      </c>
      <c r="V35" s="3">
        <v>14369307000000</v>
      </c>
    </row>
    <row r="36" spans="1:22" x14ac:dyDescent="0.35">
      <c r="A36">
        <v>35</v>
      </c>
      <c r="B36" t="s">
        <v>22</v>
      </c>
      <c r="C36" t="s">
        <v>21</v>
      </c>
      <c r="D36">
        <v>2015</v>
      </c>
      <c r="E36" s="5">
        <v>0.11380451594001308</v>
      </c>
      <c r="F36" s="5">
        <v>0.16900000000000001</v>
      </c>
      <c r="G36" s="5">
        <v>0.13722456558497809</v>
      </c>
      <c r="H36" s="5">
        <v>2.3190951583861297E-2</v>
      </c>
      <c r="I36" s="5">
        <v>14.733986804799716</v>
      </c>
      <c r="J36" s="5">
        <v>2.9452840935245847E-2</v>
      </c>
      <c r="K36" s="12">
        <v>4.4762093561683874E-3</v>
      </c>
      <c r="L36" s="3">
        <v>19564217000000</v>
      </c>
      <c r="M36" s="3">
        <v>38767135000000</v>
      </c>
      <c r="N36" s="3">
        <v>4566349000000</v>
      </c>
      <c r="O36" s="3">
        <v>9806171000000</v>
      </c>
      <c r="P36" s="3">
        <v>1669705000000</v>
      </c>
      <c r="Q36" s="3">
        <v>74373577000000</v>
      </c>
      <c r="R36" s="3">
        <v>541984423000000</v>
      </c>
      <c r="S36" s="3">
        <v>340259037000000</v>
      </c>
      <c r="T36" s="3">
        <v>306679132000000</v>
      </c>
      <c r="U36" s="3">
        <v>1372760000000</v>
      </c>
      <c r="V36" s="3">
        <v>15962981000000</v>
      </c>
    </row>
    <row r="37" spans="1:22" x14ac:dyDescent="0.35">
      <c r="A37">
        <v>36</v>
      </c>
      <c r="B37" t="s">
        <v>22</v>
      </c>
      <c r="C37" t="s">
        <v>21</v>
      </c>
      <c r="D37">
        <v>2016</v>
      </c>
      <c r="E37" s="5">
        <v>6.5418076843385714E-2</v>
      </c>
      <c r="F37" s="5">
        <v>0.187</v>
      </c>
      <c r="G37" s="5">
        <v>0.20578753071695369</v>
      </c>
      <c r="H37" s="5">
        <v>3.848226824407034E-2</v>
      </c>
      <c r="I37" s="5">
        <v>14.765103213037577</v>
      </c>
      <c r="J37" s="5">
        <v>2.9697446459401325E-2</v>
      </c>
      <c r="K37" s="12">
        <v>6.0852753235938377E-3</v>
      </c>
      <c r="L37" s="3">
        <v>17833851000000</v>
      </c>
      <c r="M37" s="3">
        <v>37624875000000</v>
      </c>
      <c r="N37" s="3">
        <v>8362474000000</v>
      </c>
      <c r="O37" s="3">
        <v>54218932000000</v>
      </c>
      <c r="P37" s="3">
        <v>1777924000000</v>
      </c>
      <c r="Q37" s="3">
        <v>119818056000000</v>
      </c>
      <c r="R37" s="3">
        <v>582241575000000</v>
      </c>
      <c r="S37" s="3">
        <v>378982052000000</v>
      </c>
      <c r="T37" s="3">
        <v>339859068000000</v>
      </c>
      <c r="U37" s="3">
        <v>2068136000000</v>
      </c>
      <c r="V37" s="3">
        <v>17291088000000</v>
      </c>
    </row>
    <row r="38" spans="1:22" x14ac:dyDescent="0.35">
      <c r="A38">
        <v>37</v>
      </c>
      <c r="B38" t="s">
        <v>24</v>
      </c>
      <c r="C38" t="s">
        <v>23</v>
      </c>
      <c r="D38">
        <v>2011</v>
      </c>
      <c r="E38" s="5">
        <v>0.35977057372931881</v>
      </c>
      <c r="F38" s="5">
        <v>0.1206</v>
      </c>
      <c r="G38" s="5">
        <v>0.33041684773670621</v>
      </c>
      <c r="H38" s="5">
        <v>3.984827183704677E-2</v>
      </c>
      <c r="I38" s="5">
        <v>13.661885061919714</v>
      </c>
      <c r="J38" s="5">
        <v>1.0730215987967147E-2</v>
      </c>
      <c r="K38" s="12">
        <v>2.583831233083005E-2</v>
      </c>
      <c r="L38" s="3">
        <v>759649000000</v>
      </c>
      <c r="M38" s="3">
        <v>2726153000000</v>
      </c>
      <c r="N38" s="3">
        <v>343992000000</v>
      </c>
      <c r="O38" s="3">
        <v>5574339000000</v>
      </c>
      <c r="P38" s="3">
        <v>5764528000000</v>
      </c>
      <c r="Q38" s="3">
        <v>15168661000000</v>
      </c>
      <c r="R38" s="3">
        <v>45907650000000</v>
      </c>
      <c r="S38" s="3">
        <v>28110120000000</v>
      </c>
      <c r="T38" s="3">
        <v>29398321000000</v>
      </c>
      <c r="U38" s="3">
        <v>759603000000</v>
      </c>
      <c r="V38" s="3">
        <v>492599000000</v>
      </c>
    </row>
    <row r="39" spans="1:22" x14ac:dyDescent="0.35">
      <c r="A39">
        <v>38</v>
      </c>
      <c r="B39" t="s">
        <v>24</v>
      </c>
      <c r="C39" t="s">
        <v>23</v>
      </c>
      <c r="D39">
        <v>2012</v>
      </c>
      <c r="E39" s="5">
        <v>0.10524581934470674</v>
      </c>
      <c r="F39" s="5">
        <v>0.12709999999999999</v>
      </c>
      <c r="G39" s="5">
        <v>0.17746228160845168</v>
      </c>
      <c r="H39" s="5">
        <v>2.2555455992434206E-2</v>
      </c>
      <c r="I39" s="5">
        <v>13.739904701708333</v>
      </c>
      <c r="J39" s="5">
        <v>1.3255334759199834E-2</v>
      </c>
      <c r="K39" s="12">
        <v>2.1586978926306098E-2</v>
      </c>
      <c r="L39" s="3">
        <v>727840000000</v>
      </c>
      <c r="M39" s="3">
        <v>3362328000000</v>
      </c>
      <c r="N39" s="3">
        <v>150897000000</v>
      </c>
      <c r="O39" s="3">
        <v>4010943000000</v>
      </c>
      <c r="P39" s="3">
        <v>1498130000000</v>
      </c>
      <c r="Q39" s="3">
        <v>9750138000000</v>
      </c>
      <c r="R39" s="3">
        <v>54942030000000</v>
      </c>
      <c r="S39" s="3">
        <v>38223314000000</v>
      </c>
      <c r="T39" s="3">
        <v>39851153000000</v>
      </c>
      <c r="U39" s="3">
        <v>860266000000</v>
      </c>
      <c r="V39" s="3">
        <v>728275000000</v>
      </c>
    </row>
    <row r="40" spans="1:22" x14ac:dyDescent="0.35">
      <c r="A40">
        <v>39</v>
      </c>
      <c r="B40" t="s">
        <v>24</v>
      </c>
      <c r="C40" t="s">
        <v>23</v>
      </c>
      <c r="D40">
        <v>2013</v>
      </c>
      <c r="E40" s="5">
        <v>5.8136363548136137E-2</v>
      </c>
      <c r="F40" s="5">
        <v>0.16339999999999999</v>
      </c>
      <c r="G40" s="5">
        <v>0.19048136938442828</v>
      </c>
      <c r="H40" s="5">
        <v>3.1124655757415579E-2</v>
      </c>
      <c r="I40" s="5">
        <v>13.797708773145555</v>
      </c>
      <c r="J40" s="5">
        <v>1.2981541219328983E-2</v>
      </c>
      <c r="K40" s="12">
        <v>1.7630465839636796E-2</v>
      </c>
      <c r="L40" s="3">
        <v>882847000000</v>
      </c>
      <c r="M40" s="3">
        <v>3872600000000</v>
      </c>
      <c r="N40" s="3">
        <v>180071000000</v>
      </c>
      <c r="O40" s="3">
        <v>6003162000000</v>
      </c>
      <c r="P40" s="3">
        <v>1016642000000</v>
      </c>
      <c r="Q40" s="3">
        <v>11955322000000</v>
      </c>
      <c r="R40" s="3">
        <v>62763734000000</v>
      </c>
      <c r="S40" s="3">
        <v>42246158000000</v>
      </c>
      <c r="T40" s="3">
        <v>44594681000000</v>
      </c>
      <c r="U40" s="3">
        <v>786225000000</v>
      </c>
      <c r="V40" s="3">
        <v>814770000000</v>
      </c>
    </row>
    <row r="41" spans="1:22" x14ac:dyDescent="0.35">
      <c r="A41">
        <v>40</v>
      </c>
      <c r="B41" t="s">
        <v>24</v>
      </c>
      <c r="C41" t="s">
        <v>23</v>
      </c>
      <c r="D41">
        <v>2014</v>
      </c>
      <c r="E41" s="5">
        <v>0.13998513630068643</v>
      </c>
      <c r="F41" s="5">
        <v>0.1512</v>
      </c>
      <c r="G41" s="5">
        <v>0.22233300485340537</v>
      </c>
      <c r="H41" s="5">
        <v>3.3616750333834891E-2</v>
      </c>
      <c r="I41" s="5">
        <v>13.820757361854181</v>
      </c>
      <c r="J41" s="5">
        <v>1.3756510326266978E-2</v>
      </c>
      <c r="K41" s="12">
        <v>1.6895873175072545E-2</v>
      </c>
      <c r="L41" s="3">
        <v>979231000000</v>
      </c>
      <c r="M41" s="3">
        <v>4400374000000</v>
      </c>
      <c r="N41" s="3">
        <v>225859000000</v>
      </c>
      <c r="O41" s="3">
        <v>4851219000000</v>
      </c>
      <c r="P41" s="3">
        <v>4258352000000</v>
      </c>
      <c r="Q41" s="3">
        <v>14715035000000</v>
      </c>
      <c r="R41" s="3">
        <v>66184663000000</v>
      </c>
      <c r="S41" s="3">
        <v>44702196000000</v>
      </c>
      <c r="T41" s="3">
        <v>47663059000000</v>
      </c>
      <c r="U41" s="3">
        <v>805309000000</v>
      </c>
      <c r="V41" s="3">
        <v>910470000000</v>
      </c>
    </row>
    <row r="42" spans="1:22" x14ac:dyDescent="0.35">
      <c r="A42">
        <v>41</v>
      </c>
      <c r="B42" t="s">
        <v>24</v>
      </c>
      <c r="C42" t="s">
        <v>23</v>
      </c>
      <c r="D42">
        <v>2015</v>
      </c>
      <c r="E42" s="5">
        <v>0.19436876556850974</v>
      </c>
      <c r="F42" s="5">
        <v>0.1421</v>
      </c>
      <c r="G42" s="5">
        <v>0.22486592144796344</v>
      </c>
      <c r="H42" s="5">
        <v>3.1953447437755605E-2</v>
      </c>
      <c r="I42" s="5">
        <v>13.873717488819402</v>
      </c>
      <c r="J42" s="5">
        <v>9.2230802047022688E-3</v>
      </c>
      <c r="K42" s="12">
        <v>2.0997167068749371E-2</v>
      </c>
      <c r="L42" s="3">
        <v>980708000000</v>
      </c>
      <c r="M42" s="3">
        <v>4968332000000</v>
      </c>
      <c r="N42" s="3">
        <v>360187000000</v>
      </c>
      <c r="O42" s="3">
        <v>5710119000000</v>
      </c>
      <c r="P42" s="3">
        <v>4793496000000</v>
      </c>
      <c r="Q42" s="3">
        <v>16812842000000</v>
      </c>
      <c r="R42" s="3">
        <v>74768297000000</v>
      </c>
      <c r="S42" s="3">
        <v>50959839000000</v>
      </c>
      <c r="T42" s="3">
        <v>54343712000000</v>
      </c>
      <c r="U42" s="3">
        <v>1141064000000</v>
      </c>
      <c r="V42" s="3">
        <v>689594000000</v>
      </c>
    </row>
    <row r="43" spans="1:22" x14ac:dyDescent="0.35">
      <c r="A43">
        <v>42</v>
      </c>
      <c r="B43" t="s">
        <v>24</v>
      </c>
      <c r="C43" t="s">
        <v>23</v>
      </c>
      <c r="D43">
        <v>2016</v>
      </c>
      <c r="E43" s="5">
        <v>9.0529409097271918E-2</v>
      </c>
      <c r="F43" s="5">
        <v>0.1356</v>
      </c>
      <c r="G43" s="5">
        <v>0.21195027454705737</v>
      </c>
      <c r="H43" s="5">
        <v>2.8740457228580978E-2</v>
      </c>
      <c r="I43" s="5">
        <v>13.951017013651084</v>
      </c>
      <c r="J43" s="5">
        <v>1.042266661866705E-2</v>
      </c>
      <c r="K43" s="12">
        <v>2.4832404066439048E-2</v>
      </c>
      <c r="L43" s="3">
        <v>803348000000</v>
      </c>
      <c r="M43" s="3">
        <v>5245216000000</v>
      </c>
      <c r="N43" s="3">
        <v>566202000000</v>
      </c>
      <c r="O43" s="3">
        <v>9452800000000</v>
      </c>
      <c r="P43" s="3">
        <v>2866810000000</v>
      </c>
      <c r="Q43" s="3">
        <v>18934376000000</v>
      </c>
      <c r="R43" s="3">
        <v>89334048000000</v>
      </c>
      <c r="S43" s="3">
        <v>60864840000000</v>
      </c>
      <c r="T43" s="3">
        <v>63054185000000</v>
      </c>
      <c r="U43" s="3">
        <v>1565787000000</v>
      </c>
      <c r="V43" s="3">
        <v>931099000000</v>
      </c>
    </row>
    <row r="44" spans="1:22" x14ac:dyDescent="0.35">
      <c r="A44">
        <v>43</v>
      </c>
      <c r="B44" t="s">
        <v>26</v>
      </c>
      <c r="C44" t="s">
        <v>25</v>
      </c>
      <c r="D44">
        <v>2011</v>
      </c>
      <c r="E44" s="5">
        <v>0.10860339052191445</v>
      </c>
      <c r="F44" s="5">
        <v>0.2747</v>
      </c>
      <c r="G44" s="5">
        <v>0.3500829853704453</v>
      </c>
      <c r="H44" s="5">
        <v>9.6167796081261317E-2</v>
      </c>
      <c r="I44" s="5">
        <v>12.777401880554285</v>
      </c>
      <c r="J44" s="5">
        <v>2.7703427375461963E-2</v>
      </c>
      <c r="K44" s="12">
        <v>5.4799999999997281E-2</v>
      </c>
      <c r="L44" s="3">
        <v>138704000000</v>
      </c>
      <c r="M44" s="3">
        <v>355235951730</v>
      </c>
      <c r="N44" s="3">
        <v>8876704072</v>
      </c>
      <c r="O44" s="3">
        <v>902187261436</v>
      </c>
      <c r="P44" s="3">
        <v>691872736584</v>
      </c>
      <c r="Q44" s="3">
        <v>2096876653822</v>
      </c>
      <c r="R44" s="3">
        <v>5989656000000</v>
      </c>
      <c r="S44" s="3">
        <v>3824190000000</v>
      </c>
      <c r="T44" s="3">
        <v>3824195361898</v>
      </c>
      <c r="U44" s="3">
        <v>209565905832</v>
      </c>
      <c r="V44" s="3">
        <v>165934000000</v>
      </c>
    </row>
    <row r="45" spans="1:22" x14ac:dyDescent="0.35">
      <c r="A45">
        <v>44</v>
      </c>
      <c r="B45" t="s">
        <v>26</v>
      </c>
      <c r="C45" t="s">
        <v>25</v>
      </c>
      <c r="D45">
        <v>2012</v>
      </c>
      <c r="E45" s="5">
        <v>0.20623624010369124</v>
      </c>
      <c r="F45" s="5">
        <v>0.2646</v>
      </c>
      <c r="G45" s="5">
        <v>0.35846269442041001</v>
      </c>
      <c r="H45" s="5">
        <v>9.4849228943640493E-2</v>
      </c>
      <c r="I45" s="5">
        <v>12.827935941855731</v>
      </c>
      <c r="J45" s="5">
        <v>3.0379234017965235E-2</v>
      </c>
      <c r="K45" s="12">
        <v>3.5599999999950185E-2</v>
      </c>
      <c r="L45" s="3">
        <v>154889000000</v>
      </c>
      <c r="M45" s="3">
        <v>413803494324</v>
      </c>
      <c r="N45" s="3">
        <v>18404403379</v>
      </c>
      <c r="O45" s="3">
        <v>317381430967</v>
      </c>
      <c r="P45" s="3">
        <v>1507536129516</v>
      </c>
      <c r="Q45" s="3">
        <v>2412014458186</v>
      </c>
      <c r="R45" s="3">
        <v>6728774000000</v>
      </c>
      <c r="S45" s="3">
        <v>4239510000000</v>
      </c>
      <c r="T45" s="3">
        <v>4239513373152</v>
      </c>
      <c r="U45" s="3">
        <v>150926676084</v>
      </c>
      <c r="V45" s="3">
        <v>204415000000</v>
      </c>
    </row>
    <row r="46" spans="1:22" x14ac:dyDescent="0.35">
      <c r="A46">
        <v>45</v>
      </c>
      <c r="B46" t="s">
        <v>26</v>
      </c>
      <c r="C46" t="s">
        <v>25</v>
      </c>
      <c r="D46">
        <v>2013</v>
      </c>
      <c r="E46" s="5">
        <v>0.15503907440983919</v>
      </c>
      <c r="F46" s="5">
        <v>0.28510000000000002</v>
      </c>
      <c r="G46" s="5">
        <v>0.2819700358389336</v>
      </c>
      <c r="H46" s="5">
        <v>8.0389657217679975E-2</v>
      </c>
      <c r="I46" s="5">
        <v>12.867397051693288</v>
      </c>
      <c r="J46" s="5">
        <v>3.6758467787029965E-2</v>
      </c>
      <c r="K46" s="12">
        <v>2.2830437367903526E-2</v>
      </c>
      <c r="L46" s="3">
        <v>128805684548</v>
      </c>
      <c r="M46" s="3">
        <v>445218490914</v>
      </c>
      <c r="N46" s="3">
        <v>19325586056</v>
      </c>
      <c r="O46" s="3">
        <v>33214137621</v>
      </c>
      <c r="P46" s="3">
        <v>1451218252016</v>
      </c>
      <c r="Q46" s="3">
        <v>2077782151155</v>
      </c>
      <c r="R46" s="3">
        <v>7368804791520</v>
      </c>
      <c r="S46" s="3">
        <v>5113850602282</v>
      </c>
      <c r="T46" s="3">
        <v>5192973807531</v>
      </c>
      <c r="U46" s="3">
        <v>118557863266</v>
      </c>
      <c r="V46" s="3">
        <v>270865973558</v>
      </c>
    </row>
    <row r="47" spans="1:22" x14ac:dyDescent="0.35">
      <c r="A47">
        <v>46</v>
      </c>
      <c r="B47" t="s">
        <v>26</v>
      </c>
      <c r="C47" t="s">
        <v>25</v>
      </c>
      <c r="D47">
        <v>2014</v>
      </c>
      <c r="E47" s="5">
        <v>9.2734415125076367E-2</v>
      </c>
      <c r="F47" s="5">
        <v>0.26989999999999997</v>
      </c>
      <c r="G47" s="5">
        <v>0.22665588558974384</v>
      </c>
      <c r="H47" s="5">
        <v>6.1174423520671858E-2</v>
      </c>
      <c r="I47" s="5">
        <v>12.89826159397273</v>
      </c>
      <c r="J47" s="5">
        <v>3.8968236818438771E-2</v>
      </c>
      <c r="K47" s="12">
        <v>2.1553333719301029E-2</v>
      </c>
      <c r="L47" s="3">
        <v>201031039532</v>
      </c>
      <c r="M47" s="3">
        <v>478206934040</v>
      </c>
      <c r="N47" s="3">
        <v>17536817352</v>
      </c>
      <c r="O47" s="3">
        <v>65508820431</v>
      </c>
      <c r="P47" s="3">
        <v>1030915829894</v>
      </c>
      <c r="Q47" s="3">
        <v>1793199441249</v>
      </c>
      <c r="R47" s="3">
        <v>7911550307124</v>
      </c>
      <c r="S47" s="3">
        <v>5906697266330</v>
      </c>
      <c r="T47" s="3">
        <v>5989259835772</v>
      </c>
      <c r="U47" s="3">
        <v>129088515972</v>
      </c>
      <c r="V47" s="3">
        <v>308299165969</v>
      </c>
    </row>
    <row r="48" spans="1:22" x14ac:dyDescent="0.35">
      <c r="A48">
        <v>47</v>
      </c>
      <c r="B48" t="s">
        <v>26</v>
      </c>
      <c r="C48" t="s">
        <v>25</v>
      </c>
      <c r="D48">
        <v>2015</v>
      </c>
      <c r="E48" s="5">
        <v>8.417973195708367E-2</v>
      </c>
      <c r="F48" s="5">
        <v>0.2666</v>
      </c>
      <c r="G48" s="5">
        <v>0.23062798442032725</v>
      </c>
      <c r="H48" s="5">
        <v>6.1485420646459246E-2</v>
      </c>
      <c r="I48" s="5">
        <v>12.938123461336883</v>
      </c>
      <c r="J48" s="5">
        <v>2.7332589830634611E-2</v>
      </c>
      <c r="K48" s="12">
        <v>2.1609150262742419E-2</v>
      </c>
      <c r="L48" s="3">
        <v>189293019300</v>
      </c>
      <c r="M48" s="3">
        <v>522910049141</v>
      </c>
      <c r="N48" s="3">
        <v>13065618818</v>
      </c>
      <c r="O48" s="3">
        <v>188892036760</v>
      </c>
      <c r="P48" s="3">
        <v>1085864462554</v>
      </c>
      <c r="Q48" s="3">
        <v>2000025186573</v>
      </c>
      <c r="R48" s="3">
        <v>8672083709182</v>
      </c>
      <c r="S48" s="3">
        <v>6454451382644</v>
      </c>
      <c r="T48" s="3">
        <v>6523219952940</v>
      </c>
      <c r="U48" s="3">
        <v>140961240160</v>
      </c>
      <c r="V48" s="3">
        <v>237030507000</v>
      </c>
    </row>
    <row r="49" spans="1:22" x14ac:dyDescent="0.35">
      <c r="A49">
        <v>48</v>
      </c>
      <c r="B49" t="s">
        <v>26</v>
      </c>
      <c r="C49" t="s">
        <v>25</v>
      </c>
      <c r="D49">
        <v>2016</v>
      </c>
      <c r="E49" s="5">
        <v>-0.1178966478892059</v>
      </c>
      <c r="F49" s="5">
        <v>0.28260000000000002</v>
      </c>
      <c r="G49" s="5">
        <v>0.22619038086343893</v>
      </c>
      <c r="H49" s="5">
        <v>6.3921401632007852E-2</v>
      </c>
      <c r="I49" s="5">
        <v>12.973571021726951</v>
      </c>
      <c r="J49" s="5">
        <v>3.4266699430241784E-2</v>
      </c>
      <c r="K49" s="12">
        <v>2.2581354940296703E-2</v>
      </c>
      <c r="L49" s="3">
        <v>169217731385</v>
      </c>
      <c r="M49" s="3">
        <v>527508699595</v>
      </c>
      <c r="N49" s="3">
        <v>44820879729</v>
      </c>
      <c r="O49" s="3">
        <v>106304971530</v>
      </c>
      <c r="P49" s="3">
        <v>1280508037809</v>
      </c>
      <c r="Q49" s="3">
        <v>2128360320048</v>
      </c>
      <c r="R49" s="3">
        <v>9409596959532</v>
      </c>
      <c r="S49" s="3">
        <v>6997785369965</v>
      </c>
      <c r="T49" s="3">
        <v>7110427152645</v>
      </c>
      <c r="U49" s="3">
        <v>160563079311</v>
      </c>
      <c r="V49" s="3">
        <v>322435830772</v>
      </c>
    </row>
    <row r="50" spans="1:22" x14ac:dyDescent="0.35">
      <c r="A50">
        <v>49</v>
      </c>
      <c r="B50" t="s">
        <v>28</v>
      </c>
      <c r="C50" t="s">
        <v>27</v>
      </c>
      <c r="D50">
        <v>2011</v>
      </c>
      <c r="E50" s="5">
        <v>0.20066010012704619</v>
      </c>
      <c r="F50" s="5">
        <v>0.186</v>
      </c>
      <c r="G50" s="5">
        <v>0.28284088458535256</v>
      </c>
      <c r="H50" s="5">
        <v>5.2608404532875574E-2</v>
      </c>
      <c r="I50" s="5">
        <v>14.381277837504445</v>
      </c>
      <c r="J50" s="5">
        <v>1.7048520278762705E-2</v>
      </c>
      <c r="K50" s="12">
        <v>1.2407140877936417E-2</v>
      </c>
      <c r="L50" s="3">
        <v>5439145000000</v>
      </c>
      <c r="M50" s="3">
        <v>13200953000000</v>
      </c>
      <c r="N50" s="3">
        <v>1025117000000</v>
      </c>
      <c r="O50" s="3">
        <v>37152634000000</v>
      </c>
      <c r="P50" s="3">
        <v>11230881000000</v>
      </c>
      <c r="Q50" s="3">
        <v>68048730000000</v>
      </c>
      <c r="R50" s="3">
        <v>240590147000000</v>
      </c>
      <c r="S50" s="3">
        <v>125995128000000</v>
      </c>
      <c r="T50" s="3">
        <v>136356959000000</v>
      </c>
      <c r="U50" s="3">
        <v>1691800000000</v>
      </c>
      <c r="V50" s="3">
        <v>4101706000000</v>
      </c>
    </row>
    <row r="51" spans="1:22" x14ac:dyDescent="0.35">
      <c r="A51">
        <v>50</v>
      </c>
      <c r="B51" t="s">
        <v>28</v>
      </c>
      <c r="C51" t="s">
        <v>27</v>
      </c>
      <c r="D51">
        <v>2012</v>
      </c>
      <c r="E51" s="5">
        <v>0.23131747909103337</v>
      </c>
      <c r="F51" s="5">
        <v>0.17599999999999999</v>
      </c>
      <c r="G51" s="5">
        <v>0.27354158260528738</v>
      </c>
      <c r="H51" s="5">
        <v>4.8143318538530579E-2</v>
      </c>
      <c r="I51" s="5">
        <v>14.460163732334134</v>
      </c>
      <c r="J51" s="5">
        <v>2.0031093968633205E-2</v>
      </c>
      <c r="K51" s="12">
        <v>1.5668136537446538E-2</v>
      </c>
      <c r="L51" s="3">
        <v>6125985000000</v>
      </c>
      <c r="M51" s="3">
        <v>18463697000000</v>
      </c>
      <c r="N51" s="3">
        <v>1763716000000</v>
      </c>
      <c r="O51" s="3">
        <v>47037835000000</v>
      </c>
      <c r="P51" s="3">
        <v>5528769000000</v>
      </c>
      <c r="Q51" s="3">
        <v>78920002000000</v>
      </c>
      <c r="R51" s="3">
        <v>288511901000000</v>
      </c>
      <c r="S51" s="3">
        <v>151277323000000</v>
      </c>
      <c r="T51" s="3">
        <v>163533423000000</v>
      </c>
      <c r="U51" s="3">
        <v>2562264000000</v>
      </c>
      <c r="V51" s="3">
        <v>5779209000000</v>
      </c>
    </row>
    <row r="52" spans="1:22" x14ac:dyDescent="0.35">
      <c r="A52">
        <v>51</v>
      </c>
      <c r="B52" t="s">
        <v>28</v>
      </c>
      <c r="C52" t="s">
        <v>27</v>
      </c>
      <c r="D52">
        <v>2013</v>
      </c>
      <c r="E52" s="5">
        <v>0.24917708347582332</v>
      </c>
      <c r="F52" s="5">
        <v>0.16700000000000001</v>
      </c>
      <c r="G52" s="5">
        <v>0.23384437377493608</v>
      </c>
      <c r="H52" s="5">
        <v>3.9052010420414326E-2</v>
      </c>
      <c r="I52" s="5">
        <v>14.507227227497474</v>
      </c>
      <c r="J52" s="5">
        <v>2.1123943129664823E-2</v>
      </c>
      <c r="K52" s="12">
        <v>2.8079850931272309E-2</v>
      </c>
      <c r="L52" s="3">
        <v>7852124000000</v>
      </c>
      <c r="M52" s="3">
        <v>21926292000000</v>
      </c>
      <c r="N52" s="3">
        <v>5769229000000</v>
      </c>
      <c r="O52" s="3">
        <v>31657816000000</v>
      </c>
      <c r="P52" s="3">
        <v>7983512000000</v>
      </c>
      <c r="Q52" s="3">
        <v>75188973000000</v>
      </c>
      <c r="R52" s="3">
        <v>321534240000000</v>
      </c>
      <c r="S52" s="3">
        <v>186270412000000</v>
      </c>
      <c r="T52" s="3">
        <v>200742305000000</v>
      </c>
      <c r="U52" s="3">
        <v>5636814000000</v>
      </c>
      <c r="V52" s="3">
        <v>6792071000000</v>
      </c>
    </row>
    <row r="53" spans="1:22" x14ac:dyDescent="0.35">
      <c r="A53">
        <v>52</v>
      </c>
      <c r="B53" t="s">
        <v>28</v>
      </c>
      <c r="C53" t="s">
        <v>27</v>
      </c>
      <c r="D53">
        <v>2014</v>
      </c>
      <c r="E53" s="5">
        <v>9.96647309000466E-2</v>
      </c>
      <c r="F53" s="5">
        <v>0.151</v>
      </c>
      <c r="G53" s="5">
        <v>0.18719291161838164</v>
      </c>
      <c r="H53" s="5">
        <v>2.8266129654375628E-2</v>
      </c>
      <c r="I53" s="5">
        <v>14.569041515561013</v>
      </c>
      <c r="J53" s="5">
        <v>2.395893140433334E-2</v>
      </c>
      <c r="K53" s="12">
        <v>2.1628988404596188E-2</v>
      </c>
      <c r="L53" s="3">
        <v>9887694000000</v>
      </c>
      <c r="M53" s="3">
        <v>22533075000000</v>
      </c>
      <c r="N53" s="3">
        <v>3370245000000</v>
      </c>
      <c r="O53" s="3">
        <v>23821333000000</v>
      </c>
      <c r="P53" s="3">
        <v>9783090000000</v>
      </c>
      <c r="Q53" s="3">
        <v>69395437000000</v>
      </c>
      <c r="R53" s="3">
        <v>370716158000000</v>
      </c>
      <c r="S53" s="3">
        <v>232684730000000</v>
      </c>
      <c r="T53" s="3">
        <v>250637843000000</v>
      </c>
      <c r="U53" s="3">
        <v>5421043000000</v>
      </c>
      <c r="V53" s="3">
        <v>8881963000000</v>
      </c>
    </row>
    <row r="54" spans="1:22" x14ac:dyDescent="0.35">
      <c r="A54">
        <v>53</v>
      </c>
      <c r="B54" t="s">
        <v>28</v>
      </c>
      <c r="C54" t="s">
        <v>27</v>
      </c>
      <c r="D54">
        <v>2015</v>
      </c>
      <c r="E54" s="5">
        <v>0.15927571501060453</v>
      </c>
      <c r="F54" s="5">
        <v>0.16220000000000001</v>
      </c>
      <c r="G54" s="5">
        <v>0.16432968431948919</v>
      </c>
      <c r="H54" s="5">
        <v>2.665427479662115E-2</v>
      </c>
      <c r="I54" s="5">
        <v>14.594907951995003</v>
      </c>
      <c r="J54" s="5">
        <v>2.6725485913582026E-2</v>
      </c>
      <c r="K54" s="12">
        <v>1.9583226463008564E-2</v>
      </c>
      <c r="L54" s="3">
        <v>11279813000000</v>
      </c>
      <c r="M54" s="3">
        <v>23771036000000</v>
      </c>
      <c r="N54" s="3">
        <v>4407219000000</v>
      </c>
      <c r="O54" s="3">
        <v>11676856000000</v>
      </c>
      <c r="P54" s="3">
        <v>13523330000000</v>
      </c>
      <c r="Q54" s="3">
        <v>64658254000000</v>
      </c>
      <c r="R54" s="3">
        <v>393466672000000</v>
      </c>
      <c r="S54" s="3">
        <v>255875191000000</v>
      </c>
      <c r="T54" s="3">
        <v>277622281000000</v>
      </c>
      <c r="U54" s="3">
        <v>5436740000000</v>
      </c>
      <c r="V54" s="3">
        <v>10515588000000</v>
      </c>
    </row>
    <row r="55" spans="1:22" x14ac:dyDescent="0.35">
      <c r="A55">
        <v>54</v>
      </c>
      <c r="B55" t="s">
        <v>28</v>
      </c>
      <c r="C55" t="s">
        <v>27</v>
      </c>
      <c r="D55">
        <v>2016</v>
      </c>
      <c r="E55" s="5">
        <v>0.20183268783478484</v>
      </c>
      <c r="F55" s="5">
        <v>0.19489999999999999</v>
      </c>
      <c r="G55" s="5">
        <v>0.18961077138350371</v>
      </c>
      <c r="H55" s="5">
        <v>3.6955139342644869E-2</v>
      </c>
      <c r="I55" s="5">
        <v>14.680078277794948</v>
      </c>
      <c r="J55" s="5">
        <v>1.8023818608968435E-2</v>
      </c>
      <c r="K55" s="12">
        <v>2.6707980621305676E-2</v>
      </c>
      <c r="L55" s="3">
        <v>12743510000000</v>
      </c>
      <c r="M55" s="3">
        <v>29936441000000</v>
      </c>
      <c r="N55" s="3">
        <v>8838765000000</v>
      </c>
      <c r="O55" s="3">
        <v>29604552000000</v>
      </c>
      <c r="P55" s="3">
        <v>9646512000000</v>
      </c>
      <c r="Q55" s="3">
        <v>90769780000000</v>
      </c>
      <c r="R55" s="3">
        <v>478716369000000</v>
      </c>
      <c r="S55" s="3">
        <v>296629895000000</v>
      </c>
      <c r="T55" s="3">
        <v>326105149000000</v>
      </c>
      <c r="U55" s="3">
        <v>8709610000000</v>
      </c>
      <c r="V55" s="3">
        <v>8628297000000</v>
      </c>
    </row>
    <row r="56" spans="1:22" x14ac:dyDescent="0.35">
      <c r="A56">
        <v>55</v>
      </c>
      <c r="B56" t="s">
        <v>30</v>
      </c>
      <c r="C56" t="s">
        <v>29</v>
      </c>
      <c r="D56">
        <v>2011</v>
      </c>
      <c r="E56" s="5">
        <v>0.31404959904863489</v>
      </c>
      <c r="F56" s="5">
        <v>0.12759999999999999</v>
      </c>
      <c r="G56" s="5">
        <v>0.26914640796510603</v>
      </c>
      <c r="H56" s="5">
        <v>3.4343081656347529E-2</v>
      </c>
      <c r="I56" s="5">
        <v>12.722819375944974</v>
      </c>
      <c r="J56" s="5">
        <v>8.9877059269109043E-3</v>
      </c>
      <c r="K56" s="12">
        <v>6.6938753073706959E-3</v>
      </c>
      <c r="L56" s="3">
        <v>62542751000</v>
      </c>
      <c r="M56" s="3">
        <v>322982513000</v>
      </c>
      <c r="N56" s="3">
        <v>119361693000</v>
      </c>
      <c r="O56" s="3">
        <v>733550533000</v>
      </c>
      <c r="P56" s="3">
        <v>183262512000</v>
      </c>
      <c r="Q56" s="3">
        <v>1421700002000</v>
      </c>
      <c r="R56" s="3">
        <v>5282255159000</v>
      </c>
      <c r="S56" s="3">
        <v>3622503192000</v>
      </c>
      <c r="T56" s="3">
        <v>3657670165000</v>
      </c>
      <c r="U56" s="3">
        <v>24483988000</v>
      </c>
      <c r="V56" s="3">
        <v>47475356000</v>
      </c>
    </row>
    <row r="57" spans="1:22" x14ac:dyDescent="0.35">
      <c r="A57">
        <v>56</v>
      </c>
      <c r="B57" t="s">
        <v>30</v>
      </c>
      <c r="C57" t="s">
        <v>29</v>
      </c>
      <c r="D57">
        <v>2012</v>
      </c>
      <c r="E57" s="5">
        <v>0.22357391391221798</v>
      </c>
      <c r="F57" s="5">
        <v>0.13450000000000001</v>
      </c>
      <c r="G57" s="5">
        <v>0.23642973317919494</v>
      </c>
      <c r="H57" s="5">
        <v>3.1799799112601723E-2</v>
      </c>
      <c r="I57" s="5">
        <v>12.817740289761744</v>
      </c>
      <c r="J57" s="5">
        <v>1.0368086232527E-2</v>
      </c>
      <c r="K57" s="12">
        <v>8.7464560530924537E-3</v>
      </c>
      <c r="L57" s="3">
        <v>69505340000</v>
      </c>
      <c r="M57" s="3">
        <v>706476502000</v>
      </c>
      <c r="N57" s="3">
        <v>87177519000</v>
      </c>
      <c r="O57" s="3">
        <v>526435370000</v>
      </c>
      <c r="P57" s="3">
        <v>164374380000</v>
      </c>
      <c r="Q57" s="3">
        <v>1553969111000</v>
      </c>
      <c r="R57" s="3">
        <v>6572646723000</v>
      </c>
      <c r="S57" s="3">
        <v>4760148867000</v>
      </c>
      <c r="T57" s="3">
        <v>4810026912000</v>
      </c>
      <c r="U57" s="3">
        <v>42070689000</v>
      </c>
      <c r="V57" s="3">
        <v>68145768000</v>
      </c>
    </row>
    <row r="58" spans="1:22" x14ac:dyDescent="0.35">
      <c r="A58">
        <v>57</v>
      </c>
      <c r="B58" t="s">
        <v>30</v>
      </c>
      <c r="C58" t="s">
        <v>29</v>
      </c>
      <c r="D58">
        <v>2013</v>
      </c>
      <c r="E58" s="5">
        <v>0.19982044604063684</v>
      </c>
      <c r="F58" s="5">
        <v>0.1217</v>
      </c>
      <c r="G58" s="5">
        <v>0.26180256774309013</v>
      </c>
      <c r="H58" s="5">
        <v>3.1861372494334073E-2</v>
      </c>
      <c r="I58" s="5">
        <v>12.91445996651913</v>
      </c>
      <c r="J58" s="5">
        <v>1.0402783992251708E-2</v>
      </c>
      <c r="K58" s="12">
        <v>9.6781102862705751E-3</v>
      </c>
      <c r="L58" s="3">
        <v>67812132000</v>
      </c>
      <c r="M58" s="3">
        <v>745894729000</v>
      </c>
      <c r="N58" s="3">
        <v>68427070000</v>
      </c>
      <c r="O58" s="3">
        <v>1109007027000</v>
      </c>
      <c r="P58" s="3">
        <v>158836311000</v>
      </c>
      <c r="Q58" s="3">
        <v>2149977269000</v>
      </c>
      <c r="R58" s="3">
        <v>8212208488000</v>
      </c>
      <c r="S58" s="3">
        <v>5824393980000</v>
      </c>
      <c r="T58" s="3">
        <v>5884622960000</v>
      </c>
      <c r="U58" s="3">
        <v>56952030000</v>
      </c>
      <c r="V58" s="3">
        <v>85429831000</v>
      </c>
    </row>
    <row r="59" spans="1:22" x14ac:dyDescent="0.35">
      <c r="A59">
        <v>58</v>
      </c>
      <c r="B59" t="s">
        <v>30</v>
      </c>
      <c r="C59" t="s">
        <v>29</v>
      </c>
      <c r="D59">
        <v>2014</v>
      </c>
      <c r="E59" s="5">
        <v>-5.1016300825270429E-2</v>
      </c>
      <c r="F59" s="5">
        <v>0.1575</v>
      </c>
      <c r="G59" s="5">
        <v>0.28124034847349744</v>
      </c>
      <c r="H59" s="5">
        <v>4.4295354884575845E-2</v>
      </c>
      <c r="I59" s="5">
        <v>12.999380071551148</v>
      </c>
      <c r="J59" s="5">
        <v>1.0538434931193021E-2</v>
      </c>
      <c r="K59" s="12">
        <v>9.1467683440202858E-3</v>
      </c>
      <c r="L59" s="3">
        <v>134233629000</v>
      </c>
      <c r="M59" s="3">
        <v>1125469578000</v>
      </c>
      <c r="N59" s="3">
        <v>81452413000</v>
      </c>
      <c r="O59" s="3">
        <v>1105678617000</v>
      </c>
      <c r="P59" s="3">
        <v>361557580000</v>
      </c>
      <c r="Q59" s="3">
        <v>2808391817000</v>
      </c>
      <c r="R59" s="3">
        <v>9985735803000</v>
      </c>
      <c r="S59" s="3">
        <v>6988226983000</v>
      </c>
      <c r="T59" s="3">
        <v>7066300093000</v>
      </c>
      <c r="U59" s="3">
        <v>64633810000</v>
      </c>
      <c r="V59" s="3">
        <v>105234027000</v>
      </c>
    </row>
    <row r="60" spans="1:22" x14ac:dyDescent="0.35">
      <c r="A60">
        <v>59</v>
      </c>
      <c r="B60" t="s">
        <v>30</v>
      </c>
      <c r="C60" t="s">
        <v>29</v>
      </c>
      <c r="D60">
        <v>2015</v>
      </c>
      <c r="E60" s="5">
        <v>-3.8480977996013674E-2</v>
      </c>
      <c r="F60" s="5">
        <v>0.16600000000000001</v>
      </c>
      <c r="G60" s="5">
        <v>0.2791438821470924</v>
      </c>
      <c r="H60" s="5">
        <v>4.6337884436417343E-2</v>
      </c>
      <c r="I60" s="5">
        <v>12.976298314056434</v>
      </c>
      <c r="J60" s="5">
        <v>1.0194718001284589E-2</v>
      </c>
      <c r="K60" s="12">
        <v>1.8628812013671749E-2</v>
      </c>
      <c r="L60" s="3">
        <v>85103155000</v>
      </c>
      <c r="M60" s="3">
        <v>675310472000</v>
      </c>
      <c r="N60" s="3">
        <v>263999978000</v>
      </c>
      <c r="O60" s="3">
        <v>1095960962000</v>
      </c>
      <c r="P60" s="3">
        <v>522803538000</v>
      </c>
      <c r="Q60" s="3">
        <v>2643178105000</v>
      </c>
      <c r="R60" s="3">
        <v>9468873488000</v>
      </c>
      <c r="S60" s="3">
        <v>6631713493000</v>
      </c>
      <c r="T60" s="3">
        <v>6711198648000</v>
      </c>
      <c r="U60" s="3">
        <v>125021658000</v>
      </c>
      <c r="V60" s="3">
        <v>96532495000</v>
      </c>
    </row>
    <row r="61" spans="1:22" x14ac:dyDescent="0.35">
      <c r="A61">
        <v>60</v>
      </c>
      <c r="B61" t="s">
        <v>30</v>
      </c>
      <c r="C61" t="s">
        <v>29</v>
      </c>
      <c r="D61">
        <v>2016</v>
      </c>
      <c r="E61" s="5">
        <v>-0.18357832513534275</v>
      </c>
      <c r="F61" s="5">
        <v>0.18079999999999999</v>
      </c>
      <c r="G61" s="5">
        <v>0.24034543649639958</v>
      </c>
      <c r="H61" s="5">
        <v>4.3454454918549039E-2</v>
      </c>
      <c r="I61" s="5">
        <v>12.935160183263969</v>
      </c>
      <c r="J61" s="5">
        <v>7.7633777831077177E-3</v>
      </c>
      <c r="K61" s="12">
        <v>4.7367044179690627E-2</v>
      </c>
      <c r="L61" s="3">
        <v>105014980000</v>
      </c>
      <c r="M61" s="3">
        <v>561537039000</v>
      </c>
      <c r="N61" s="3">
        <v>354873381000</v>
      </c>
      <c r="O61" s="3">
        <v>479982011000</v>
      </c>
      <c r="P61" s="3">
        <v>568715175000</v>
      </c>
      <c r="Q61" s="3">
        <v>2070122586000</v>
      </c>
      <c r="R61" s="3">
        <v>8613113759000</v>
      </c>
      <c r="S61" s="3">
        <v>6376518672000</v>
      </c>
      <c r="T61" s="3">
        <v>6477702785000</v>
      </c>
      <c r="U61" s="3">
        <v>306829634000</v>
      </c>
      <c r="V61" s="3">
        <v>66866856000</v>
      </c>
    </row>
    <row r="62" spans="1:22" x14ac:dyDescent="0.35">
      <c r="A62">
        <v>61</v>
      </c>
      <c r="B62" t="s">
        <v>32</v>
      </c>
      <c r="C62" t="s">
        <v>31</v>
      </c>
      <c r="D62">
        <v>2011</v>
      </c>
      <c r="E62" s="5">
        <v>0.15659314952428091</v>
      </c>
      <c r="F62" s="5">
        <v>0.1376</v>
      </c>
      <c r="G62" s="5">
        <v>0.34977810315391838</v>
      </c>
      <c r="H62" s="5">
        <v>4.8129466993979172E-2</v>
      </c>
      <c r="I62" s="5">
        <v>14.606688274889711</v>
      </c>
      <c r="J62" s="5">
        <v>2.8376931909635507E-2</v>
      </c>
      <c r="K62" s="12">
        <v>2.0074829619663396E-2</v>
      </c>
      <c r="L62" s="3">
        <v>9975712000000</v>
      </c>
      <c r="M62" s="3">
        <v>19989683000000</v>
      </c>
      <c r="N62" s="3">
        <v>5658053000000</v>
      </c>
      <c r="O62" s="3">
        <v>83272140000000</v>
      </c>
      <c r="P62" s="3">
        <v>22514663000000</v>
      </c>
      <c r="Q62" s="3">
        <v>141410251000000</v>
      </c>
      <c r="R62" s="3">
        <v>404285602000000</v>
      </c>
      <c r="S62" s="3">
        <v>232972784000000</v>
      </c>
      <c r="T62" s="3">
        <v>246964238000000</v>
      </c>
      <c r="U62" s="3">
        <v>4957765000000</v>
      </c>
      <c r="V62" s="3">
        <v>11472385000000</v>
      </c>
    </row>
    <row r="63" spans="1:22" x14ac:dyDescent="0.35">
      <c r="A63">
        <v>62</v>
      </c>
      <c r="B63" t="s">
        <v>32</v>
      </c>
      <c r="C63" t="s">
        <v>31</v>
      </c>
      <c r="D63">
        <v>2012</v>
      </c>
      <c r="E63" s="5">
        <v>0.24726349019389623</v>
      </c>
      <c r="F63" s="5">
        <v>0.14960000000000001</v>
      </c>
      <c r="G63" s="5">
        <v>0.33329147826494665</v>
      </c>
      <c r="H63" s="5">
        <v>4.9860405148436024E-2</v>
      </c>
      <c r="I63" s="5">
        <v>14.67200478327559</v>
      </c>
      <c r="J63" s="5">
        <v>3.2108999766000922E-2</v>
      </c>
      <c r="K63" s="12">
        <v>1.7554618643136476E-2</v>
      </c>
      <c r="L63" s="3">
        <v>10525973000000</v>
      </c>
      <c r="M63" s="3">
        <v>33040418000000</v>
      </c>
      <c r="N63" s="3">
        <v>5533164000000</v>
      </c>
      <c r="O63" s="3">
        <v>73596356000000</v>
      </c>
      <c r="P63" s="3">
        <v>33917516000000</v>
      </c>
      <c r="Q63" s="3">
        <v>156613427000000</v>
      </c>
      <c r="R63" s="3">
        <v>469899284000000</v>
      </c>
      <c r="S63" s="3">
        <v>269454726000000</v>
      </c>
      <c r="T63" s="3">
        <v>285406257000000</v>
      </c>
      <c r="U63" s="3">
        <v>5010198000000</v>
      </c>
      <c r="V63" s="3">
        <v>15087996000000</v>
      </c>
    </row>
    <row r="64" spans="1:22" x14ac:dyDescent="0.35">
      <c r="A64">
        <v>63</v>
      </c>
      <c r="B64" t="s">
        <v>32</v>
      </c>
      <c r="C64" t="s">
        <v>31</v>
      </c>
      <c r="D64">
        <v>2013</v>
      </c>
      <c r="E64" s="5">
        <v>0.24715374454236547</v>
      </c>
      <c r="F64" s="5">
        <v>0.16950000000000001</v>
      </c>
      <c r="G64" s="5">
        <v>0.30587723521951077</v>
      </c>
      <c r="H64" s="5">
        <v>5.1846191369707077E-2</v>
      </c>
      <c r="I64" s="5">
        <v>14.741416973362439</v>
      </c>
      <c r="J64" s="5">
        <v>3.3894672619253288E-2</v>
      </c>
      <c r="K64" s="12">
        <v>1.4424270354036593E-2</v>
      </c>
      <c r="L64" s="3">
        <v>13895464000000</v>
      </c>
      <c r="M64" s="3">
        <v>42524126000000</v>
      </c>
      <c r="N64" s="3">
        <v>4841975000000</v>
      </c>
      <c r="O64" s="3">
        <v>66242928000000</v>
      </c>
      <c r="P64" s="3">
        <v>41136880000000</v>
      </c>
      <c r="Q64" s="3">
        <v>168641373000000</v>
      </c>
      <c r="R64" s="3">
        <v>551336790000000</v>
      </c>
      <c r="S64" s="3">
        <v>336081042000000</v>
      </c>
      <c r="T64" s="3">
        <v>350758262000000</v>
      </c>
      <c r="U64" s="3">
        <v>5059432000000</v>
      </c>
      <c r="V64" s="3">
        <v>18687380000000</v>
      </c>
    </row>
    <row r="65" spans="1:22" x14ac:dyDescent="0.35">
      <c r="A65">
        <v>64</v>
      </c>
      <c r="B65" t="s">
        <v>32</v>
      </c>
      <c r="C65" t="s">
        <v>31</v>
      </c>
      <c r="D65">
        <v>2014</v>
      </c>
      <c r="E65" s="5">
        <v>0.14330709347103088</v>
      </c>
      <c r="F65" s="5">
        <v>0.1699</v>
      </c>
      <c r="G65" s="5">
        <v>0.23684124054190517</v>
      </c>
      <c r="H65" s="5">
        <v>4.023932676806969E-2</v>
      </c>
      <c r="I65" s="5">
        <v>14.796701221624753</v>
      </c>
      <c r="J65" s="5">
        <v>3.4102383047090623E-2</v>
      </c>
      <c r="K65" s="12">
        <v>1.267341082113152E-2</v>
      </c>
      <c r="L65" s="3">
        <v>19171778000000</v>
      </c>
      <c r="M65" s="3">
        <v>40718495000000</v>
      </c>
      <c r="N65" s="3">
        <v>9435120000000</v>
      </c>
      <c r="O65" s="3">
        <v>36306883000000</v>
      </c>
      <c r="P65" s="3">
        <v>42673665000000</v>
      </c>
      <c r="Q65" s="3">
        <v>148305941000000</v>
      </c>
      <c r="R65" s="3">
        <v>626182926000000</v>
      </c>
      <c r="S65" s="3">
        <v>419144730000000</v>
      </c>
      <c r="T65" s="3">
        <v>434316466000000</v>
      </c>
      <c r="U65" s="3">
        <v>5504271000000</v>
      </c>
      <c r="V65" s="3">
        <v>21354330000000</v>
      </c>
    </row>
    <row r="66" spans="1:22" x14ac:dyDescent="0.35">
      <c r="A66">
        <v>65</v>
      </c>
      <c r="B66" t="s">
        <v>32</v>
      </c>
      <c r="C66" t="s">
        <v>31</v>
      </c>
      <c r="D66">
        <v>2015</v>
      </c>
      <c r="E66" s="5">
        <v>0.14212359832375601</v>
      </c>
      <c r="F66" s="5">
        <v>0.18310000000000001</v>
      </c>
      <c r="G66" s="5">
        <v>0.28734521508781724</v>
      </c>
      <c r="H66" s="5">
        <v>5.2612908882579343E-2</v>
      </c>
      <c r="I66" s="5">
        <v>14.904150010828685</v>
      </c>
      <c r="J66" s="5">
        <v>3.0243398151877147E-2</v>
      </c>
      <c r="K66" s="12">
        <v>1.2562668289146435E-2</v>
      </c>
      <c r="L66" s="3">
        <v>22469167000000</v>
      </c>
      <c r="M66" s="3">
        <v>51184429000000</v>
      </c>
      <c r="N66" s="3">
        <v>10580440000000</v>
      </c>
      <c r="O66" s="3">
        <v>62035442000000</v>
      </c>
      <c r="P66" s="3">
        <v>84168460000000</v>
      </c>
      <c r="Q66" s="3">
        <v>230437938000000</v>
      </c>
      <c r="R66" s="3">
        <v>801955021000000</v>
      </c>
      <c r="S66" s="3">
        <v>479211143000000</v>
      </c>
      <c r="T66" s="3">
        <v>495097288000000</v>
      </c>
      <c r="U66" s="3">
        <v>6219743000000</v>
      </c>
      <c r="V66" s="3">
        <v>24253845000000</v>
      </c>
    </row>
    <row r="67" spans="1:22" x14ac:dyDescent="0.35">
      <c r="A67">
        <v>66</v>
      </c>
      <c r="B67" t="s">
        <v>32</v>
      </c>
      <c r="C67" t="s">
        <v>31</v>
      </c>
      <c r="D67">
        <v>2016</v>
      </c>
      <c r="E67" s="5">
        <v>0.13514679952584452</v>
      </c>
      <c r="F67" s="5">
        <v>0.2059</v>
      </c>
      <c r="G67" s="5">
        <v>0.31184600490427933</v>
      </c>
      <c r="H67" s="5">
        <v>6.4209092409791113E-2</v>
      </c>
      <c r="I67" s="5">
        <v>14.943705335969023</v>
      </c>
      <c r="J67" s="5">
        <v>2.8927626202526594E-2</v>
      </c>
      <c r="K67" s="12">
        <v>1.1690107197283035E-2</v>
      </c>
      <c r="L67" s="3">
        <v>28771635000000</v>
      </c>
      <c r="M67" s="3">
        <v>61717798000000</v>
      </c>
      <c r="N67" s="3">
        <v>8736092000000</v>
      </c>
      <c r="O67" s="3">
        <v>49834664000000</v>
      </c>
      <c r="P67" s="3">
        <v>124873547000000</v>
      </c>
      <c r="Q67" s="3">
        <v>273933736000000</v>
      </c>
      <c r="R67" s="3">
        <v>878426312000000</v>
      </c>
      <c r="S67" s="3">
        <v>547318355000000</v>
      </c>
      <c r="T67" s="3">
        <v>564480538000000</v>
      </c>
      <c r="U67" s="3">
        <v>6598838000000</v>
      </c>
      <c r="V67" s="3">
        <v>25410788000000</v>
      </c>
    </row>
    <row r="68" spans="1:22" x14ac:dyDescent="0.35">
      <c r="A68">
        <v>67</v>
      </c>
      <c r="B68" t="s">
        <v>33</v>
      </c>
      <c r="C68" t="s">
        <v>34</v>
      </c>
      <c r="D68">
        <v>2011</v>
      </c>
      <c r="E68" s="5">
        <v>0.22000524784368505</v>
      </c>
      <c r="F68">
        <v>0.16739999999999999</v>
      </c>
      <c r="G68" s="5">
        <v>0.10840011073101288</v>
      </c>
      <c r="H68" s="5">
        <v>1.8146178536371557E-2</v>
      </c>
      <c r="I68" s="5">
        <v>13.834964274286133</v>
      </c>
      <c r="J68" s="5">
        <v>1.3393738111795828E-2</v>
      </c>
      <c r="K68" s="12">
        <v>3.1682022351021251E-2</v>
      </c>
      <c r="L68" s="3">
        <v>362769000000</v>
      </c>
      <c r="M68" s="3">
        <v>4126152000000</v>
      </c>
      <c r="N68" s="3">
        <v>151387000000</v>
      </c>
      <c r="O68" s="3">
        <v>2371810000000</v>
      </c>
      <c r="P68" s="3">
        <v>400882000000</v>
      </c>
      <c r="Q68" s="3">
        <v>7413000000000</v>
      </c>
      <c r="R68" s="3">
        <v>68385539000000</v>
      </c>
      <c r="S68" s="3">
        <v>47977801000000</v>
      </c>
      <c r="T68" s="3">
        <v>48702920000000</v>
      </c>
      <c r="U68" s="3">
        <v>1543007000000</v>
      </c>
      <c r="V68" s="3">
        <v>915938000000</v>
      </c>
    </row>
    <row r="69" spans="1:22" x14ac:dyDescent="0.35">
      <c r="A69">
        <v>68</v>
      </c>
      <c r="B69" t="s">
        <v>33</v>
      </c>
      <c r="C69" t="s">
        <v>34</v>
      </c>
      <c r="D69">
        <v>2012</v>
      </c>
      <c r="E69" s="5">
        <v>0.2748633514102064</v>
      </c>
      <c r="F69">
        <v>0.15029999999999999</v>
      </c>
      <c r="G69" s="5">
        <v>0.1791672306441931</v>
      </c>
      <c r="H69" s="5">
        <v>2.692883476582222E-2</v>
      </c>
      <c r="I69" s="5">
        <v>13.949982287686728</v>
      </c>
      <c r="J69" s="5">
        <v>1.2552094776635108E-2</v>
      </c>
      <c r="K69" s="12">
        <v>2.6970096408768813E-2</v>
      </c>
      <c r="L69" s="3">
        <v>512399000000</v>
      </c>
      <c r="M69" s="3">
        <v>5261418000000</v>
      </c>
      <c r="N69" s="3">
        <v>208252000000</v>
      </c>
      <c r="O69" s="3">
        <v>9777564000000</v>
      </c>
      <c r="P69" s="3">
        <v>208012000000</v>
      </c>
      <c r="Q69" s="3">
        <v>15967645000000</v>
      </c>
      <c r="R69" s="3">
        <v>89121459000000</v>
      </c>
      <c r="S69" s="3">
        <v>58533169000000</v>
      </c>
      <c r="T69" s="3">
        <v>59337756000000</v>
      </c>
      <c r="U69" s="3">
        <v>1600345000000</v>
      </c>
      <c r="V69" s="3">
        <v>1118661000000</v>
      </c>
    </row>
    <row r="70" spans="1:22" x14ac:dyDescent="0.35">
      <c r="A70">
        <v>69</v>
      </c>
      <c r="B70" t="s">
        <v>33</v>
      </c>
      <c r="C70" t="s">
        <v>34</v>
      </c>
      <c r="D70">
        <v>2013</v>
      </c>
      <c r="E70" s="5">
        <v>0.22455980419231958</v>
      </c>
      <c r="F70">
        <v>0.1769</v>
      </c>
      <c r="G70" s="5">
        <v>0.18163275666477519</v>
      </c>
      <c r="H70" s="5">
        <v>3.2130834653998727E-2</v>
      </c>
      <c r="I70" s="5">
        <v>14.048242063739698</v>
      </c>
      <c r="J70" s="5">
        <v>1.2205630186323688E-2</v>
      </c>
      <c r="K70" s="12">
        <v>4.2215823337018267E-2</v>
      </c>
      <c r="L70" s="3">
        <v>694941000000</v>
      </c>
      <c r="M70" s="3">
        <v>7297835000000</v>
      </c>
      <c r="N70" s="3">
        <v>161993000000</v>
      </c>
      <c r="O70" s="3">
        <v>11466296000000</v>
      </c>
      <c r="P70" s="3">
        <v>676140000000</v>
      </c>
      <c r="Q70" s="3">
        <v>20297205000000</v>
      </c>
      <c r="R70" s="3">
        <v>111748593000000</v>
      </c>
      <c r="S70" s="3">
        <v>74621792000000</v>
      </c>
      <c r="T70" s="3">
        <v>75410705000000</v>
      </c>
      <c r="U70" s="3">
        <v>3183525000000</v>
      </c>
      <c r="V70" s="3">
        <v>1363962000000</v>
      </c>
    </row>
    <row r="71" spans="1:22" x14ac:dyDescent="0.35">
      <c r="A71">
        <v>70</v>
      </c>
      <c r="B71" t="s">
        <v>33</v>
      </c>
      <c r="C71" t="s">
        <v>34</v>
      </c>
      <c r="D71">
        <v>2014</v>
      </c>
      <c r="E71" s="5">
        <v>0.1480322683432414</v>
      </c>
      <c r="F71">
        <v>0.15620000000000001</v>
      </c>
      <c r="G71" s="5">
        <v>0.1521474657300888</v>
      </c>
      <c r="H71" s="5">
        <v>2.3765434147039872E-2</v>
      </c>
      <c r="I71" s="5">
        <v>14.117833624592151</v>
      </c>
      <c r="J71" s="5">
        <v>1.1909462648127735E-2</v>
      </c>
      <c r="K71" s="12">
        <v>4.2992593664420486E-2</v>
      </c>
      <c r="L71" s="3">
        <v>924451000000</v>
      </c>
      <c r="M71" s="3">
        <v>9858758000000</v>
      </c>
      <c r="N71" s="3">
        <v>400215000000</v>
      </c>
      <c r="O71" s="3">
        <v>4839268000000</v>
      </c>
      <c r="P71" s="3">
        <v>3934450000000</v>
      </c>
      <c r="Q71" s="3">
        <v>19957142000000</v>
      </c>
      <c r="R71" s="3">
        <v>131169730000000</v>
      </c>
      <c r="S71" s="3">
        <v>91378847000000</v>
      </c>
      <c r="T71" s="3">
        <v>92386308000000</v>
      </c>
      <c r="U71" s="3">
        <v>3971927000000</v>
      </c>
      <c r="V71" s="3">
        <v>1562161000000</v>
      </c>
    </row>
    <row r="72" spans="1:22" x14ac:dyDescent="0.35">
      <c r="A72">
        <v>71</v>
      </c>
      <c r="B72" t="s">
        <v>33</v>
      </c>
      <c r="C72" t="s">
        <v>34</v>
      </c>
      <c r="D72">
        <v>2015</v>
      </c>
      <c r="E72" s="5">
        <v>0.21758833979396672</v>
      </c>
      <c r="F72">
        <v>0.1464</v>
      </c>
      <c r="G72" s="5">
        <v>0.12363472375604682</v>
      </c>
      <c r="H72" s="5">
        <v>1.8100123557885255E-2</v>
      </c>
      <c r="I72" s="5">
        <v>14.160096087751423</v>
      </c>
      <c r="J72" s="5">
        <v>7.7163035423295579E-3</v>
      </c>
      <c r="K72" s="12">
        <v>4.1888204655713322E-2</v>
      </c>
      <c r="L72" s="3">
        <v>920482000000</v>
      </c>
      <c r="M72" s="3">
        <v>9371509000000</v>
      </c>
      <c r="N72" s="3">
        <v>1093393000000</v>
      </c>
      <c r="O72" s="3">
        <v>1496455000000</v>
      </c>
      <c r="P72" s="3">
        <v>4992770000000</v>
      </c>
      <c r="Q72" s="3">
        <v>17874609000000</v>
      </c>
      <c r="R72" s="3">
        <v>144575961000000</v>
      </c>
      <c r="S72" s="3">
        <v>104905865000000</v>
      </c>
      <c r="T72" s="3">
        <v>106271277000000</v>
      </c>
      <c r="U72" s="3">
        <v>4451513000000</v>
      </c>
      <c r="V72" s="3">
        <v>1115592000000</v>
      </c>
    </row>
    <row r="73" spans="1:22" x14ac:dyDescent="0.35">
      <c r="A73">
        <v>72</v>
      </c>
      <c r="B73" t="s">
        <v>33</v>
      </c>
      <c r="C73" t="s">
        <v>34</v>
      </c>
      <c r="D73">
        <v>2016</v>
      </c>
      <c r="E73" s="5">
        <v>0.1760700073665083</v>
      </c>
      <c r="F73">
        <v>0.16969999999999999</v>
      </c>
      <c r="G73" s="5">
        <v>0.12605647252188948</v>
      </c>
      <c r="H73" s="5">
        <v>2.1391783386964642E-2</v>
      </c>
      <c r="I73" s="5">
        <v>14.235042350943747</v>
      </c>
      <c r="J73" s="5">
        <v>1.0773138593316644E-2</v>
      </c>
      <c r="K73" s="12">
        <v>3.5752531480756786E-2</v>
      </c>
      <c r="L73" s="3">
        <v>1181219000000</v>
      </c>
      <c r="M73" s="3">
        <v>10986351000000</v>
      </c>
      <c r="N73" s="3">
        <v>201361000000</v>
      </c>
      <c r="O73" s="3">
        <v>7839477000000</v>
      </c>
      <c r="P73" s="3">
        <v>1449051000000</v>
      </c>
      <c r="Q73" s="3">
        <v>21657459000000</v>
      </c>
      <c r="R73" s="3">
        <v>171807592000000</v>
      </c>
      <c r="S73" s="3">
        <v>127732158000000</v>
      </c>
      <c r="T73" s="3">
        <v>127732158000000</v>
      </c>
      <c r="U73" s="3">
        <v>4566748000000</v>
      </c>
      <c r="V73" s="3">
        <v>1850907000000</v>
      </c>
    </row>
    <row r="74" spans="1:22" x14ac:dyDescent="0.35">
      <c r="A74">
        <v>73</v>
      </c>
      <c r="B74" t="s">
        <v>36</v>
      </c>
      <c r="C74" t="s">
        <v>35</v>
      </c>
      <c r="D74">
        <v>2011</v>
      </c>
      <c r="E74" s="5">
        <v>0.82344238984898266</v>
      </c>
      <c r="F74">
        <v>0.1116</v>
      </c>
      <c r="G74" s="5">
        <v>0.44101022581284705</v>
      </c>
      <c r="H74" s="5">
        <v>4.9216741200713732E-2</v>
      </c>
      <c r="I74" s="5">
        <v>13.032775288145935</v>
      </c>
      <c r="J74" s="5">
        <v>2.0211916186799451E-2</v>
      </c>
      <c r="K74" s="12">
        <v>0.15043046473639157</v>
      </c>
      <c r="L74" s="3">
        <v>173192000000</v>
      </c>
      <c r="M74" s="3">
        <v>610956000000</v>
      </c>
      <c r="N74" s="3">
        <v>327085000000</v>
      </c>
      <c r="O74" s="3">
        <v>2074343000000</v>
      </c>
      <c r="P74" s="3">
        <v>1570228000000</v>
      </c>
      <c r="Q74" s="3">
        <v>4755804000000</v>
      </c>
      <c r="R74" s="3">
        <v>10783886000000</v>
      </c>
      <c r="S74" s="3">
        <v>5012936000000</v>
      </c>
      <c r="T74" s="3">
        <v>6307253000000</v>
      </c>
      <c r="U74" s="3">
        <v>948803000000</v>
      </c>
      <c r="V74" s="3">
        <v>217963000000</v>
      </c>
    </row>
    <row r="75" spans="1:22" x14ac:dyDescent="0.35">
      <c r="A75">
        <v>74</v>
      </c>
      <c r="B75" t="s">
        <v>36</v>
      </c>
      <c r="C75" t="s">
        <v>35</v>
      </c>
      <c r="D75">
        <v>2012</v>
      </c>
      <c r="E75" s="5">
        <v>0.1975261465079643</v>
      </c>
      <c r="F75">
        <v>9.4100000000000003E-2</v>
      </c>
      <c r="G75" s="5">
        <v>0.26447776593298888</v>
      </c>
      <c r="H75" s="5">
        <v>2.4887357774294256E-2</v>
      </c>
      <c r="I75" s="5">
        <v>13.118172035837997</v>
      </c>
      <c r="J75" s="5">
        <v>1.9840106015007925E-2</v>
      </c>
      <c r="K75" s="12">
        <v>6.0305998632396468E-2</v>
      </c>
      <c r="L75" s="3">
        <v>140997000000</v>
      </c>
      <c r="M75" s="3">
        <v>984119000000</v>
      </c>
      <c r="N75" s="3">
        <v>502235000000</v>
      </c>
      <c r="O75" s="3">
        <v>1245654000000</v>
      </c>
      <c r="P75" s="3">
        <v>598847000000</v>
      </c>
      <c r="Q75" s="3">
        <v>3471852000000</v>
      </c>
      <c r="R75" s="3">
        <v>13127198000000</v>
      </c>
      <c r="S75" s="3">
        <v>9140800000000</v>
      </c>
      <c r="T75" s="3">
        <v>9403310000000</v>
      </c>
      <c r="U75" s="3">
        <v>567076000000</v>
      </c>
      <c r="V75" s="3">
        <v>260445000000</v>
      </c>
    </row>
    <row r="76" spans="1:22" x14ac:dyDescent="0.35">
      <c r="A76">
        <v>75</v>
      </c>
      <c r="B76" t="s">
        <v>36</v>
      </c>
      <c r="C76" t="s">
        <v>35</v>
      </c>
      <c r="D76">
        <v>2013</v>
      </c>
      <c r="E76" s="5">
        <v>-7.4730958190892358E-2</v>
      </c>
      <c r="F76">
        <v>0.1021</v>
      </c>
      <c r="G76" s="5">
        <v>0.23246691899674352</v>
      </c>
      <c r="H76" s="5">
        <v>2.3734872429567511E-2</v>
      </c>
      <c r="I76" s="5">
        <v>13.182987560224046</v>
      </c>
      <c r="J76" s="5">
        <v>9.5534206455853837E-3</v>
      </c>
      <c r="K76" s="12">
        <v>6.0305075775584069E-2</v>
      </c>
      <c r="L76" s="3">
        <v>166298000000</v>
      </c>
      <c r="M76" s="3">
        <v>1012601000000</v>
      </c>
      <c r="N76" s="3">
        <v>271453000000</v>
      </c>
      <c r="O76" s="3">
        <v>1532117000000</v>
      </c>
      <c r="P76" s="3">
        <v>560348000000</v>
      </c>
      <c r="Q76" s="3">
        <v>3542817000000</v>
      </c>
      <c r="R76" s="3">
        <v>15240091000000</v>
      </c>
      <c r="S76" s="3">
        <v>10946347000000</v>
      </c>
      <c r="T76" s="3">
        <v>11148050000000</v>
      </c>
      <c r="U76" s="3">
        <v>672284000000</v>
      </c>
      <c r="V76" s="3">
        <v>145595000000</v>
      </c>
    </row>
    <row r="77" spans="1:22" x14ac:dyDescent="0.35">
      <c r="A77">
        <v>76</v>
      </c>
      <c r="B77" t="s">
        <v>36</v>
      </c>
      <c r="C77" t="s">
        <v>35</v>
      </c>
      <c r="D77">
        <v>2014</v>
      </c>
      <c r="E77" s="5">
        <v>-0.28569843199994943</v>
      </c>
      <c r="F77">
        <v>0.14030000000000001</v>
      </c>
      <c r="G77" s="5">
        <v>0.25900374956418365</v>
      </c>
      <c r="H77" s="5">
        <v>3.6338226063854971E-2</v>
      </c>
      <c r="I77" s="5">
        <v>13.163641160366414</v>
      </c>
      <c r="J77" s="5">
        <v>-7.7938918341223656E-2</v>
      </c>
      <c r="K77" s="12">
        <v>0.12277117273053692</v>
      </c>
      <c r="L77" s="3">
        <v>246398000000</v>
      </c>
      <c r="M77" s="3">
        <v>2446981000000</v>
      </c>
      <c r="N77" s="3">
        <v>229488000000</v>
      </c>
      <c r="O77" s="3">
        <v>157001000000</v>
      </c>
      <c r="P77" s="3">
        <v>695395000000</v>
      </c>
      <c r="Q77" s="3">
        <v>3775263000000</v>
      </c>
      <c r="R77" s="3">
        <v>14576094000000</v>
      </c>
      <c r="S77" s="3">
        <v>10128316000000</v>
      </c>
      <c r="T77" s="3">
        <v>11131807000000</v>
      </c>
      <c r="U77" s="3">
        <v>1366665000000</v>
      </c>
      <c r="V77" s="3">
        <v>-1136045000000</v>
      </c>
    </row>
    <row r="78" spans="1:22" x14ac:dyDescent="0.35">
      <c r="A78">
        <v>77</v>
      </c>
      <c r="B78" t="s">
        <v>36</v>
      </c>
      <c r="C78" t="s">
        <v>35</v>
      </c>
      <c r="D78">
        <v>2015</v>
      </c>
      <c r="E78" s="5">
        <v>0.26841672988077414</v>
      </c>
      <c r="F78">
        <v>0.1358</v>
      </c>
      <c r="G78" s="5">
        <v>0.37958918377441575</v>
      </c>
      <c r="H78" s="5">
        <v>5.154821115656566E-2</v>
      </c>
      <c r="I78" s="5">
        <v>13.10318846799434</v>
      </c>
      <c r="J78" s="5">
        <v>-5.2200355132671676E-2</v>
      </c>
      <c r="K78" s="12">
        <v>0.12239980051762413</v>
      </c>
      <c r="L78" s="3">
        <v>221699000000</v>
      </c>
      <c r="M78" s="3">
        <v>1321263000000</v>
      </c>
      <c r="N78" s="3">
        <v>151026000000</v>
      </c>
      <c r="O78" s="3">
        <v>1435819000000</v>
      </c>
      <c r="P78" s="3">
        <v>1684151000000</v>
      </c>
      <c r="Q78" s="3">
        <v>4813958000000</v>
      </c>
      <c r="R78" s="3">
        <v>12682021000000</v>
      </c>
      <c r="S78" s="3">
        <v>7234672000000</v>
      </c>
      <c r="T78" s="3">
        <v>7844302000000</v>
      </c>
      <c r="U78" s="3">
        <v>960141000000</v>
      </c>
      <c r="V78" s="3">
        <v>-662006000000</v>
      </c>
    </row>
    <row r="79" spans="1:22" x14ac:dyDescent="0.35">
      <c r="A79">
        <v>78</v>
      </c>
      <c r="B79" t="s">
        <v>36</v>
      </c>
      <c r="C79" t="s">
        <v>35</v>
      </c>
      <c r="D79">
        <v>2016</v>
      </c>
      <c r="E79" s="5">
        <v>0.16580100274840984</v>
      </c>
      <c r="F79">
        <v>0.15490000000000001</v>
      </c>
      <c r="G79" s="5">
        <v>0.2442328871165729</v>
      </c>
      <c r="H79" s="5">
        <v>3.7831674214357146E-2</v>
      </c>
      <c r="I79" s="5">
        <v>13.120030822354712</v>
      </c>
      <c r="J79" s="5">
        <v>-5.127696333819623E-2</v>
      </c>
      <c r="K79" s="12">
        <v>3.7142606115517077E-2</v>
      </c>
      <c r="L79" s="3">
        <v>212799000000</v>
      </c>
      <c r="M79" s="3">
        <v>880957000000</v>
      </c>
      <c r="N79" s="3">
        <v>423925000000</v>
      </c>
      <c r="O79" s="3">
        <v>462095000000</v>
      </c>
      <c r="P79" s="3">
        <v>1240069000000</v>
      </c>
      <c r="Q79" s="3">
        <v>3219845000000</v>
      </c>
      <c r="R79" s="3">
        <v>13183503000000</v>
      </c>
      <c r="S79" s="3">
        <v>9176579000000</v>
      </c>
      <c r="T79" s="3">
        <v>9367221000000</v>
      </c>
      <c r="U79" s="3">
        <v>347923000000</v>
      </c>
      <c r="V79" s="3">
        <v>-676010000000</v>
      </c>
    </row>
    <row r="80" spans="1:22" x14ac:dyDescent="0.35">
      <c r="A80">
        <v>79</v>
      </c>
      <c r="B80" t="s">
        <v>38</v>
      </c>
      <c r="C80" t="s">
        <v>37</v>
      </c>
      <c r="D80">
        <v>2011</v>
      </c>
      <c r="E80" s="5">
        <v>0.16643582339298735</v>
      </c>
      <c r="F80">
        <v>0.13250000000000001</v>
      </c>
      <c r="G80" s="5">
        <v>0.19503181292738433</v>
      </c>
      <c r="H80" s="5">
        <v>2.5841715212878424E-2</v>
      </c>
      <c r="I80" s="5">
        <v>14.056389773716493</v>
      </c>
      <c r="J80" s="5">
        <v>2.5323595182447617E-2</v>
      </c>
      <c r="K80" s="12">
        <v>3.2293694887245705E-2</v>
      </c>
      <c r="L80" s="3">
        <v>1942442000000</v>
      </c>
      <c r="M80" s="3">
        <v>5274888000000</v>
      </c>
      <c r="N80" s="3">
        <v>1377285000000</v>
      </c>
      <c r="O80" s="3">
        <v>8374086000000</v>
      </c>
      <c r="P80" s="3">
        <v>5238572000000</v>
      </c>
      <c r="Q80" s="3">
        <v>22207273000000</v>
      </c>
      <c r="R80" s="3">
        <v>113864875000000</v>
      </c>
      <c r="S80" s="3">
        <v>73268325000000</v>
      </c>
      <c r="T80" s="3">
        <v>75773522000000</v>
      </c>
      <c r="U80" s="3">
        <v>2447007000000</v>
      </c>
      <c r="V80" s="3">
        <v>2883468000000</v>
      </c>
    </row>
    <row r="81" spans="1:22" x14ac:dyDescent="0.35">
      <c r="A81">
        <v>80</v>
      </c>
      <c r="B81" t="s">
        <v>38</v>
      </c>
      <c r="C81" t="s">
        <v>37</v>
      </c>
      <c r="D81">
        <v>2012</v>
      </c>
      <c r="E81" s="5">
        <v>6.2779947097215946E-2</v>
      </c>
      <c r="F81">
        <v>0.16619999999999999</v>
      </c>
      <c r="G81" s="5">
        <v>0.21863122145867223</v>
      </c>
      <c r="H81" s="5">
        <v>3.6336509006431324E-2</v>
      </c>
      <c r="I81" s="5">
        <v>14.104429461039386</v>
      </c>
      <c r="J81" s="5">
        <v>1.9827175802171727E-2</v>
      </c>
      <c r="K81" s="12">
        <v>2.6917675878538626E-2</v>
      </c>
      <c r="L81" s="3">
        <v>1777194000000</v>
      </c>
      <c r="M81" s="3">
        <v>6940363000000</v>
      </c>
      <c r="N81" s="3">
        <v>2214645000000</v>
      </c>
      <c r="O81" s="3">
        <v>12038746000000</v>
      </c>
      <c r="P81" s="3">
        <v>4835252000000</v>
      </c>
      <c r="Q81" s="3">
        <v>27806200000000</v>
      </c>
      <c r="R81" s="3">
        <v>127183116000000</v>
      </c>
      <c r="S81" s="3">
        <v>85462799000000</v>
      </c>
      <c r="T81" s="3">
        <v>87698136000000</v>
      </c>
      <c r="U81" s="3">
        <v>2360630000000</v>
      </c>
      <c r="V81" s="3">
        <v>2521682000000</v>
      </c>
    </row>
    <row r="82" spans="1:22" x14ac:dyDescent="0.35">
      <c r="A82">
        <v>81</v>
      </c>
      <c r="B82" t="s">
        <v>38</v>
      </c>
      <c r="C82" t="s">
        <v>37</v>
      </c>
      <c r="D82">
        <v>2013</v>
      </c>
      <c r="E82" s="5">
        <v>0.13916506214389551</v>
      </c>
      <c r="F82">
        <v>0.18379999999999999</v>
      </c>
      <c r="G82" s="5">
        <v>0.18396372576067935</v>
      </c>
      <c r="H82" s="5">
        <v>3.3812532794812861E-2</v>
      </c>
      <c r="I82" s="5">
        <v>14.11552571114207</v>
      </c>
      <c r="J82" s="5">
        <v>2.4889342188119626E-2</v>
      </c>
      <c r="K82" s="12">
        <v>2.6058976500118087E-2</v>
      </c>
      <c r="L82" s="3">
        <v>2187968000000</v>
      </c>
      <c r="M82" s="3">
        <v>6898008000000</v>
      </c>
      <c r="N82" s="3">
        <v>3351406000000</v>
      </c>
      <c r="O82" s="3">
        <v>4600748000000</v>
      </c>
      <c r="P82" s="3">
        <v>6964449000000</v>
      </c>
      <c r="Q82" s="3">
        <v>24002579000000</v>
      </c>
      <c r="R82" s="3">
        <v>130474521000000</v>
      </c>
      <c r="S82" s="3">
        <v>90828149000000</v>
      </c>
      <c r="T82" s="3">
        <v>93075106000000</v>
      </c>
      <c r="U82" s="3">
        <v>2425442000000</v>
      </c>
      <c r="V82" s="3">
        <v>3247425000000</v>
      </c>
    </row>
    <row r="83" spans="1:22" x14ac:dyDescent="0.35">
      <c r="A83">
        <v>82</v>
      </c>
      <c r="B83" t="s">
        <v>38</v>
      </c>
      <c r="C83" t="s">
        <v>37</v>
      </c>
      <c r="D83">
        <v>2014</v>
      </c>
      <c r="E83" s="5">
        <v>3.1951413812395059E-2</v>
      </c>
      <c r="F83">
        <v>0.17480000000000001</v>
      </c>
      <c r="G83" s="5">
        <v>0.19675472283484027</v>
      </c>
      <c r="H83" s="5">
        <v>3.4392725551530084E-2</v>
      </c>
      <c r="I83" s="5">
        <v>14.181903690713453</v>
      </c>
      <c r="J83" s="5">
        <v>1.9495025547023467E-2</v>
      </c>
      <c r="K83" s="12">
        <v>2.0167149488156344E-2</v>
      </c>
      <c r="L83" s="3">
        <v>2825982000000</v>
      </c>
      <c r="M83" s="3">
        <v>9261322000000</v>
      </c>
      <c r="N83" s="3">
        <v>5059410000000</v>
      </c>
      <c r="O83" s="3">
        <v>5592125000000</v>
      </c>
      <c r="P83" s="3">
        <v>7172018000000</v>
      </c>
      <c r="Q83" s="3">
        <v>29910857000000</v>
      </c>
      <c r="R83" s="3">
        <v>152021037000000</v>
      </c>
      <c r="S83" s="3">
        <v>103468254000000</v>
      </c>
      <c r="T83" s="3">
        <v>105780641000000</v>
      </c>
      <c r="U83" s="3">
        <v>2133294000000</v>
      </c>
      <c r="V83" s="3">
        <v>2963654000000</v>
      </c>
    </row>
    <row r="84" spans="1:22" x14ac:dyDescent="0.35">
      <c r="A84">
        <v>83</v>
      </c>
      <c r="B84" t="s">
        <v>38</v>
      </c>
      <c r="C84" t="s">
        <v>37</v>
      </c>
      <c r="D84">
        <v>2015</v>
      </c>
      <c r="E84" s="5">
        <v>-6.8285739896499914E-2</v>
      </c>
      <c r="F84">
        <v>0.1817</v>
      </c>
      <c r="G84" s="5">
        <v>0.20320957430407754</v>
      </c>
      <c r="H84" s="5">
        <v>3.6923179651050887E-2</v>
      </c>
      <c r="I84" s="5">
        <v>14.21283975786902</v>
      </c>
      <c r="J84" s="5">
        <v>2.6699551644938778E-2</v>
      </c>
      <c r="K84" s="12">
        <v>2.44879109382568E-2</v>
      </c>
      <c r="L84" s="3">
        <v>2728140000000</v>
      </c>
      <c r="M84" s="3">
        <v>10268357000000</v>
      </c>
      <c r="N84" s="3">
        <v>4534101000000</v>
      </c>
      <c r="O84" s="3">
        <v>7502300000000</v>
      </c>
      <c r="P84" s="3">
        <v>8140039000000</v>
      </c>
      <c r="Q84" s="3">
        <v>33172937000000</v>
      </c>
      <c r="R84" s="3">
        <v>163244951000000</v>
      </c>
      <c r="S84" s="3">
        <v>106774211000000</v>
      </c>
      <c r="T84" s="3">
        <v>109575129000000</v>
      </c>
      <c r="U84" s="3">
        <v>2683266000000</v>
      </c>
      <c r="V84" s="3">
        <v>4358567000000</v>
      </c>
    </row>
    <row r="85" spans="1:22" x14ac:dyDescent="0.35">
      <c r="A85">
        <v>84</v>
      </c>
      <c r="B85" t="s">
        <v>38</v>
      </c>
      <c r="C85" t="s">
        <v>37</v>
      </c>
      <c r="D85">
        <v>2016</v>
      </c>
      <c r="E85" s="5">
        <v>-7.935561488335878E-2</v>
      </c>
      <c r="F85">
        <v>0.2084</v>
      </c>
      <c r="G85" s="5">
        <v>0.23532721245713961</v>
      </c>
      <c r="H85" s="5">
        <v>4.9042191076067894E-2</v>
      </c>
      <c r="I85" s="5">
        <v>14.198272615682789</v>
      </c>
      <c r="J85" s="5">
        <v>1.198174171691725E-2</v>
      </c>
      <c r="K85" s="12">
        <v>3.2867850941864896E-2</v>
      </c>
      <c r="L85" s="3">
        <v>2569362000000</v>
      </c>
      <c r="M85" s="3">
        <v>9510978000000</v>
      </c>
      <c r="N85" s="3">
        <v>3569728000000</v>
      </c>
      <c r="O85" s="3">
        <v>16104254000000</v>
      </c>
      <c r="P85" s="3">
        <v>5394476000000</v>
      </c>
      <c r="Q85" s="3">
        <v>37148798000000</v>
      </c>
      <c r="R85" s="3">
        <v>157860188000000</v>
      </c>
      <c r="S85" s="3">
        <v>99483055000000</v>
      </c>
      <c r="T85" s="3">
        <v>102842988000000</v>
      </c>
      <c r="U85" s="3">
        <v>3380228000000</v>
      </c>
      <c r="V85" s="3">
        <v>1891440000000</v>
      </c>
    </row>
    <row r="86" spans="1:22" x14ac:dyDescent="0.35">
      <c r="A86">
        <v>85</v>
      </c>
      <c r="B86" t="s">
        <v>40</v>
      </c>
      <c r="C86" t="s">
        <v>39</v>
      </c>
      <c r="D86">
        <v>2011</v>
      </c>
      <c r="E86" s="5">
        <v>9.3873213357689451</v>
      </c>
      <c r="F86" s="5">
        <v>0.39500000000000002</v>
      </c>
      <c r="G86" s="5">
        <v>0.53637179804075508</v>
      </c>
      <c r="H86" s="5">
        <v>0.21186686022609827</v>
      </c>
      <c r="I86" s="5">
        <v>12.193575918670017</v>
      </c>
      <c r="J86" s="5">
        <v>-5.6765337578492107E-2</v>
      </c>
      <c r="K86" s="12">
        <v>0.50955771594008004</v>
      </c>
      <c r="L86" s="3">
        <v>21540000000</v>
      </c>
      <c r="M86" s="3">
        <v>317396000000</v>
      </c>
      <c r="N86" s="3">
        <v>5040000000</v>
      </c>
      <c r="O86" s="3">
        <v>248638000000</v>
      </c>
      <c r="P86" s="3">
        <v>244996000000</v>
      </c>
      <c r="Q86" s="3">
        <v>837610000000</v>
      </c>
      <c r="R86" s="3">
        <v>1561622000000</v>
      </c>
      <c r="S86" s="3">
        <v>321343000000</v>
      </c>
      <c r="T86" s="3">
        <v>612751000000</v>
      </c>
      <c r="U86" s="3">
        <v>312232000000</v>
      </c>
      <c r="V86" s="3">
        <v>-88646000000</v>
      </c>
    </row>
    <row r="87" spans="1:22" x14ac:dyDescent="0.35">
      <c r="A87">
        <v>86</v>
      </c>
      <c r="B87" t="s">
        <v>40</v>
      </c>
      <c r="C87" t="s">
        <v>39</v>
      </c>
      <c r="D87">
        <v>2012</v>
      </c>
      <c r="E87" s="5">
        <v>0.60529022350326989</v>
      </c>
      <c r="F87">
        <v>0.1202</v>
      </c>
      <c r="G87" s="5">
        <v>0.30530136713610573</v>
      </c>
      <c r="H87" s="5">
        <v>3.6697224329759907E-2</v>
      </c>
      <c r="I87" s="5">
        <v>12.777647103898667</v>
      </c>
      <c r="J87" s="5">
        <v>-2.4570672742159697E-2</v>
      </c>
      <c r="K87" s="12">
        <v>9.1184119903126776E-2</v>
      </c>
      <c r="L87" s="3">
        <v>85547000000</v>
      </c>
      <c r="M87" s="3">
        <v>464607000000</v>
      </c>
      <c r="N87" s="3">
        <v>9848000000</v>
      </c>
      <c r="O87" s="3">
        <v>770321000000</v>
      </c>
      <c r="P87" s="3">
        <v>499360000000</v>
      </c>
      <c r="Q87" s="3">
        <v>1829683000000</v>
      </c>
      <c r="R87" s="3">
        <v>5993039000000</v>
      </c>
      <c r="S87" s="3">
        <v>3337893000000</v>
      </c>
      <c r="T87" s="3">
        <v>3554336000000</v>
      </c>
      <c r="U87" s="3">
        <v>324099000000</v>
      </c>
      <c r="V87" s="3">
        <v>-147253000000</v>
      </c>
    </row>
    <row r="88" spans="1:22" x14ac:dyDescent="0.35">
      <c r="A88">
        <v>87</v>
      </c>
      <c r="B88" t="s">
        <v>40</v>
      </c>
      <c r="C88" t="s">
        <v>39</v>
      </c>
      <c r="D88">
        <v>2013</v>
      </c>
      <c r="E88" s="5">
        <v>0.22291135207949855</v>
      </c>
      <c r="F88">
        <v>0.13270000000000001</v>
      </c>
      <c r="G88" s="5">
        <v>0.21198973621809783</v>
      </c>
      <c r="H88" s="5">
        <v>2.8131037996141584E-2</v>
      </c>
      <c r="I88" s="5">
        <v>12.885527328519796</v>
      </c>
      <c r="J88" s="5">
        <v>6.0998800198569869E-3</v>
      </c>
      <c r="K88" s="12">
        <v>9.953199513052792E-2</v>
      </c>
      <c r="L88" s="3">
        <v>78101000000</v>
      </c>
      <c r="M88" s="3">
        <v>520795000000</v>
      </c>
      <c r="N88" s="3">
        <v>50142000000</v>
      </c>
      <c r="O88" s="3">
        <v>776200000000</v>
      </c>
      <c r="P88" s="3">
        <v>203466000000</v>
      </c>
      <c r="Q88" s="3">
        <v>1628704000000</v>
      </c>
      <c r="R88" s="3">
        <v>7682938000000</v>
      </c>
      <c r="S88" s="3">
        <v>5358287000000</v>
      </c>
      <c r="T88" s="3">
        <v>5654001000000</v>
      </c>
      <c r="U88" s="3">
        <v>562754000000</v>
      </c>
      <c r="V88" s="3">
        <v>46865000000</v>
      </c>
    </row>
    <row r="89" spans="1:22" x14ac:dyDescent="0.35">
      <c r="A89">
        <v>88</v>
      </c>
      <c r="B89" t="s">
        <v>40</v>
      </c>
      <c r="C89" t="s">
        <v>39</v>
      </c>
      <c r="D89">
        <v>2014</v>
      </c>
      <c r="E89" s="5">
        <v>-2.0388816230231463E-2</v>
      </c>
      <c r="F89" s="5">
        <v>0.1143</v>
      </c>
      <c r="G89" s="5">
        <v>0.1811538972472222</v>
      </c>
      <c r="H89" s="5">
        <v>2.0705890455357496E-2</v>
      </c>
      <c r="I89" s="5">
        <v>12.954393231722312</v>
      </c>
      <c r="J89" s="5">
        <v>1.0693177168280698E-2</v>
      </c>
      <c r="K89" s="12">
        <v>6.7497302532489298E-2</v>
      </c>
      <c r="L89" s="3">
        <v>44477000000</v>
      </c>
      <c r="M89" s="3">
        <v>596080000000</v>
      </c>
      <c r="N89" s="3">
        <v>6585000000</v>
      </c>
      <c r="O89" s="3">
        <v>470225000000</v>
      </c>
      <c r="P89" s="3">
        <v>513584000000</v>
      </c>
      <c r="Q89" s="3">
        <v>1630951000000</v>
      </c>
      <c r="R89" s="3">
        <v>9003124000000</v>
      </c>
      <c r="S89" s="3">
        <v>6552710000000</v>
      </c>
      <c r="T89" s="3">
        <v>6788775000000</v>
      </c>
      <c r="U89" s="3">
        <v>458224000000</v>
      </c>
      <c r="V89" s="3">
        <v>96272000000</v>
      </c>
    </row>
    <row r="90" spans="1:22" x14ac:dyDescent="0.35">
      <c r="A90">
        <v>89</v>
      </c>
      <c r="B90" t="s">
        <v>40</v>
      </c>
      <c r="C90" t="s">
        <v>39</v>
      </c>
      <c r="D90">
        <v>2015</v>
      </c>
      <c r="E90" s="5">
        <v>-0.3640667831106752</v>
      </c>
      <c r="F90" s="5">
        <v>0.10050000000000001</v>
      </c>
      <c r="G90" s="5">
        <v>0.22145420312988234</v>
      </c>
      <c r="H90" s="5">
        <v>2.2256147414553177E-2</v>
      </c>
      <c r="I90" s="5">
        <v>12.956362762595852</v>
      </c>
      <c r="J90" s="5">
        <v>-1.3176956419726304E-2</v>
      </c>
      <c r="K90" s="12">
        <v>6.9382106892620768E-2</v>
      </c>
      <c r="L90" s="3">
        <v>41812000000</v>
      </c>
      <c r="M90" s="3">
        <v>660836000000</v>
      </c>
      <c r="N90" s="3">
        <v>18783000000</v>
      </c>
      <c r="O90" s="3">
        <v>656797000000</v>
      </c>
      <c r="P90" s="3">
        <v>624614000000</v>
      </c>
      <c r="Q90" s="3">
        <v>2002842000000</v>
      </c>
      <c r="R90" s="3">
        <v>9044046000000</v>
      </c>
      <c r="S90" s="3">
        <v>6419108000000</v>
      </c>
      <c r="T90" s="3">
        <v>6578209000000</v>
      </c>
      <c r="U90" s="3">
        <v>456410000000</v>
      </c>
      <c r="V90" s="3">
        <v>-119173000000</v>
      </c>
    </row>
    <row r="91" spans="1:22" x14ac:dyDescent="0.35">
      <c r="A91">
        <v>90</v>
      </c>
      <c r="B91" t="s">
        <v>40</v>
      </c>
      <c r="C91" t="s">
        <v>39</v>
      </c>
      <c r="D91">
        <v>2016</v>
      </c>
      <c r="E91" s="5">
        <v>-0.23011623360779829</v>
      </c>
      <c r="F91" s="5">
        <v>8.0199999999999994E-2</v>
      </c>
      <c r="G91" s="5">
        <v>0.20889729262670881</v>
      </c>
      <c r="H91" s="5">
        <v>1.6753562868662045E-2</v>
      </c>
      <c r="I91" s="5">
        <v>12.775769575218769</v>
      </c>
      <c r="J91" s="5">
        <v>-5.5496677998641233E-2</v>
      </c>
      <c r="K91" s="12">
        <v>5.9434630564854277E-2</v>
      </c>
      <c r="L91" s="3">
        <v>31465000000</v>
      </c>
      <c r="M91" s="3">
        <v>396490000000</v>
      </c>
      <c r="N91" s="3">
        <v>17420000000</v>
      </c>
      <c r="O91" s="3">
        <v>255983000000</v>
      </c>
      <c r="P91" s="3">
        <v>545171000000</v>
      </c>
      <c r="Q91" s="3">
        <v>1246529000000</v>
      </c>
      <c r="R91" s="3">
        <v>5967186000000</v>
      </c>
      <c r="S91" s="3">
        <v>4082124000000</v>
      </c>
      <c r="T91" s="3">
        <v>4134677000000</v>
      </c>
      <c r="U91" s="3">
        <v>245743000000</v>
      </c>
      <c r="V91" s="3">
        <v>-331159000000</v>
      </c>
    </row>
    <row r="92" spans="1:22" x14ac:dyDescent="0.35">
      <c r="A92">
        <v>91</v>
      </c>
      <c r="B92" t="s">
        <v>41</v>
      </c>
      <c r="C92" t="s">
        <v>42</v>
      </c>
      <c r="D92">
        <v>2011</v>
      </c>
      <c r="E92" s="5">
        <v>0.27987302586358487</v>
      </c>
      <c r="F92" s="5">
        <v>0.15959999999999999</v>
      </c>
      <c r="G92" s="5">
        <v>0.37961576917655915</v>
      </c>
      <c r="H92" s="5">
        <v>6.0586676760578835E-2</v>
      </c>
      <c r="I92" s="5">
        <v>12.176903155855136</v>
      </c>
      <c r="J92" s="5">
        <v>1.1851411520249195E-2</v>
      </c>
      <c r="K92" s="12">
        <v>1.3768469028718784E-2</v>
      </c>
      <c r="L92" s="3">
        <v>38712883000</v>
      </c>
      <c r="M92" s="3">
        <v>95806688000</v>
      </c>
      <c r="N92" s="3">
        <v>52761027000</v>
      </c>
      <c r="O92" s="3">
        <v>219771037000</v>
      </c>
      <c r="P92" s="3">
        <v>163437530000</v>
      </c>
      <c r="Q92" s="3">
        <v>570489165000</v>
      </c>
      <c r="R92" s="3">
        <v>1502806815000</v>
      </c>
      <c r="S92" s="3">
        <v>826557305000</v>
      </c>
      <c r="T92" s="3">
        <v>838103494000</v>
      </c>
      <c r="U92" s="3">
        <v>11539402000</v>
      </c>
      <c r="V92" s="3">
        <v>17810382000</v>
      </c>
    </row>
    <row r="93" spans="1:22" x14ac:dyDescent="0.35">
      <c r="A93">
        <v>92</v>
      </c>
      <c r="B93" t="s">
        <v>41</v>
      </c>
      <c r="C93" t="s">
        <v>42</v>
      </c>
      <c r="D93">
        <v>2012</v>
      </c>
      <c r="E93" s="5">
        <v>0.11862000199512539</v>
      </c>
      <c r="F93" s="5">
        <v>0.15290000000000001</v>
      </c>
      <c r="G93" s="5">
        <v>0.33466022843258053</v>
      </c>
      <c r="H93" s="5">
        <v>5.1169548927341567E-2</v>
      </c>
      <c r="I93" s="5">
        <v>12.264765466598073</v>
      </c>
      <c r="J93" s="5">
        <v>4.8344702848831245E-3</v>
      </c>
      <c r="K93" s="12">
        <v>1.0324196499045635E-2</v>
      </c>
      <c r="L93" s="3">
        <v>28391091000</v>
      </c>
      <c r="M93" s="3">
        <v>126636552000</v>
      </c>
      <c r="N93" s="3">
        <v>106787454000</v>
      </c>
      <c r="O93" s="3">
        <v>318643048000</v>
      </c>
      <c r="P93" s="3">
        <v>35242445000</v>
      </c>
      <c r="Q93" s="3">
        <v>615700590000</v>
      </c>
      <c r="R93" s="3">
        <v>1839778192000</v>
      </c>
      <c r="S93" s="3">
        <v>1057888399000</v>
      </c>
      <c r="T93" s="3">
        <v>1070226918000</v>
      </c>
      <c r="U93" s="3">
        <v>11049233000</v>
      </c>
      <c r="V93" s="3">
        <v>8894353000</v>
      </c>
    </row>
    <row r="94" spans="1:22" x14ac:dyDescent="0.35">
      <c r="A94">
        <v>93</v>
      </c>
      <c r="B94" t="s">
        <v>41</v>
      </c>
      <c r="C94" t="s">
        <v>42</v>
      </c>
      <c r="D94">
        <v>2013</v>
      </c>
      <c r="E94" s="5">
        <v>6.3882812415687398E-2</v>
      </c>
      <c r="F94" s="5">
        <v>0.13669999999999999</v>
      </c>
      <c r="G94" s="5">
        <v>0.36735910574580938</v>
      </c>
      <c r="H94" s="5">
        <v>5.0217989755452136E-2</v>
      </c>
      <c r="I94" s="5">
        <v>12.297267974101278</v>
      </c>
      <c r="J94" s="5">
        <v>4.4699395701093382E-3</v>
      </c>
      <c r="K94" s="12">
        <v>1.8728635434831123E-2</v>
      </c>
      <c r="L94" s="3">
        <v>45309950000</v>
      </c>
      <c r="M94" s="3">
        <v>133581143000</v>
      </c>
      <c r="N94" s="3">
        <v>105906501000</v>
      </c>
      <c r="O94" s="3">
        <v>183475422000</v>
      </c>
      <c r="P94" s="3">
        <v>260108277000</v>
      </c>
      <c r="Q94" s="3">
        <v>728381293000</v>
      </c>
      <c r="R94" s="3">
        <v>1982750071000</v>
      </c>
      <c r="S94" s="3">
        <v>1183375123000</v>
      </c>
      <c r="T94" s="3">
        <v>1195846653000</v>
      </c>
      <c r="U94" s="3">
        <v>22396576000</v>
      </c>
      <c r="V94" s="3">
        <v>8862773000</v>
      </c>
    </row>
    <row r="95" spans="1:22" x14ac:dyDescent="0.35">
      <c r="A95">
        <v>94</v>
      </c>
      <c r="B95" t="s">
        <v>41</v>
      </c>
      <c r="C95" t="s">
        <v>42</v>
      </c>
      <c r="D95">
        <v>2014</v>
      </c>
      <c r="E95" s="5">
        <v>-3.8500183102497011E-2</v>
      </c>
      <c r="F95" s="5">
        <v>0.1381</v>
      </c>
      <c r="G95" s="5">
        <v>0.3324866928618827</v>
      </c>
      <c r="H95" s="5">
        <v>4.5916412284226001E-2</v>
      </c>
      <c r="I95" s="5">
        <v>12.299237532006563</v>
      </c>
      <c r="J95" s="5">
        <v>6.953403138603563E-3</v>
      </c>
      <c r="K95" s="12">
        <v>2.1419903636877621E-2</v>
      </c>
      <c r="L95" s="3">
        <v>44194949000</v>
      </c>
      <c r="M95" s="3">
        <v>203116036000</v>
      </c>
      <c r="N95" s="3">
        <v>97902607000</v>
      </c>
      <c r="O95" s="3">
        <v>120331058000</v>
      </c>
      <c r="P95" s="3">
        <v>196689847000</v>
      </c>
      <c r="Q95" s="3">
        <v>662234497000</v>
      </c>
      <c r="R95" s="3">
        <v>1991762411000</v>
      </c>
      <c r="S95" s="3">
        <v>1258972454000</v>
      </c>
      <c r="T95" s="3">
        <v>1270553475000</v>
      </c>
      <c r="U95" s="3">
        <v>27215133000</v>
      </c>
      <c r="V95" s="3">
        <v>13849527000</v>
      </c>
    </row>
    <row r="96" spans="1:22" x14ac:dyDescent="0.35">
      <c r="A96">
        <v>95</v>
      </c>
      <c r="B96" t="s">
        <v>41</v>
      </c>
      <c r="C96" t="s">
        <v>42</v>
      </c>
      <c r="D96">
        <v>2015</v>
      </c>
      <c r="E96" s="5">
        <v>1.8590816054509837E-2</v>
      </c>
      <c r="F96" s="5">
        <v>0.14180000000000001</v>
      </c>
      <c r="G96" s="5">
        <v>0.39574409767057839</v>
      </c>
      <c r="H96" s="5">
        <v>5.6116513049688017E-2</v>
      </c>
      <c r="I96" s="5">
        <v>12.329551877084429</v>
      </c>
      <c r="J96" s="5">
        <v>1.396434020666928E-3</v>
      </c>
      <c r="K96" s="12">
        <v>2.0308935781103994E-2</v>
      </c>
      <c r="L96" s="3">
        <v>42045580000</v>
      </c>
      <c r="M96" s="3">
        <v>186919295000</v>
      </c>
      <c r="N96" s="3">
        <v>194825490000</v>
      </c>
      <c r="O96" s="3">
        <v>91986907000</v>
      </c>
      <c r="P96" s="3">
        <v>329436030000</v>
      </c>
      <c r="Q96" s="3">
        <v>845213302000</v>
      </c>
      <c r="R96" s="3">
        <v>2135757190000</v>
      </c>
      <c r="S96" s="3">
        <v>1210501784000</v>
      </c>
      <c r="T96" s="3">
        <v>1216943530000</v>
      </c>
      <c r="U96" s="3">
        <v>24714828000</v>
      </c>
      <c r="V96" s="3">
        <v>2982444000</v>
      </c>
    </row>
    <row r="97" spans="1:22" x14ac:dyDescent="0.35">
      <c r="A97">
        <v>96</v>
      </c>
      <c r="B97" t="s">
        <v>41</v>
      </c>
      <c r="C97" t="s">
        <v>42</v>
      </c>
      <c r="D97">
        <v>2016</v>
      </c>
      <c r="E97" s="5">
        <v>0.95588018225377658</v>
      </c>
      <c r="F97" s="5">
        <v>0.14399999999999999</v>
      </c>
      <c r="G97" s="5">
        <v>0.33659421317493377</v>
      </c>
      <c r="H97" s="5">
        <v>4.8469566697190457E-2</v>
      </c>
      <c r="I97" s="5">
        <v>12.295438661743116</v>
      </c>
      <c r="J97" s="5">
        <v>2.7608163629144009E-3</v>
      </c>
      <c r="K97" s="12">
        <v>3.0216997440510235E-2</v>
      </c>
      <c r="L97" s="3">
        <v>36493000000</v>
      </c>
      <c r="M97" s="3">
        <v>168993000000</v>
      </c>
      <c r="N97" s="3">
        <v>70085000000</v>
      </c>
      <c r="O97" s="3">
        <v>68925000000</v>
      </c>
      <c r="P97" s="3">
        <v>320081000000</v>
      </c>
      <c r="Q97" s="3">
        <v>664577000000</v>
      </c>
      <c r="R97" s="3">
        <v>1974416000000</v>
      </c>
      <c r="S97" s="3">
        <v>1233006000000</v>
      </c>
      <c r="T97" s="3">
        <v>1251812000000</v>
      </c>
      <c r="U97" s="3">
        <v>37826000000</v>
      </c>
      <c r="V97" s="3">
        <v>5451000000</v>
      </c>
    </row>
    <row r="98" spans="1:22" x14ac:dyDescent="0.35">
      <c r="A98">
        <v>97</v>
      </c>
      <c r="B98" t="s">
        <v>43</v>
      </c>
      <c r="C98" t="s">
        <v>44</v>
      </c>
      <c r="D98">
        <v>2011</v>
      </c>
      <c r="E98" s="5">
        <v>0.8870258686814092</v>
      </c>
      <c r="F98" s="5">
        <v>0.2482</v>
      </c>
      <c r="G98" s="5">
        <v>0.30462049525785478</v>
      </c>
      <c r="H98" s="5">
        <v>7.5606806922999564E-2</v>
      </c>
      <c r="I98" s="5">
        <v>11.977168829207145</v>
      </c>
      <c r="J98" s="5">
        <v>7.1339837418386001E-3</v>
      </c>
      <c r="K98" s="12">
        <v>2.3238169844997214E-2</v>
      </c>
      <c r="L98" s="3">
        <v>9366490963</v>
      </c>
      <c r="M98" s="3">
        <v>62335775046</v>
      </c>
      <c r="N98" s="3">
        <v>375380659</v>
      </c>
      <c r="O98" s="3">
        <v>137857883192</v>
      </c>
      <c r="P98" s="3">
        <v>79084505000</v>
      </c>
      <c r="Q98" s="3">
        <v>289020034860</v>
      </c>
      <c r="R98" s="3">
        <v>948787226596</v>
      </c>
      <c r="S98" s="3">
        <v>592074492694</v>
      </c>
      <c r="T98" s="3">
        <v>598397362045</v>
      </c>
      <c r="U98" s="3">
        <v>13905659534</v>
      </c>
      <c r="V98" s="3">
        <v>6768632649</v>
      </c>
    </row>
    <row r="99" spans="1:22" x14ac:dyDescent="0.35">
      <c r="A99">
        <v>98</v>
      </c>
      <c r="B99" t="s">
        <v>43</v>
      </c>
      <c r="C99" t="s">
        <v>44</v>
      </c>
      <c r="D99">
        <v>2012</v>
      </c>
      <c r="E99" s="5">
        <v>-3.1815853131608174E-2</v>
      </c>
      <c r="F99" s="5">
        <v>0.15049999999999999</v>
      </c>
      <c r="G99" s="5">
        <v>0.15911390066663053</v>
      </c>
      <c r="H99" s="5">
        <v>2.3946642050327895E-2</v>
      </c>
      <c r="I99" s="5">
        <v>12.159790412421447</v>
      </c>
      <c r="J99" s="5">
        <v>1.6196642633780705E-3</v>
      </c>
      <c r="K99" s="12">
        <v>1.1007470777791534E-2</v>
      </c>
      <c r="L99" s="3">
        <v>10835545388</v>
      </c>
      <c r="M99" s="3">
        <v>103371824529</v>
      </c>
      <c r="N99" s="3">
        <v>271283591</v>
      </c>
      <c r="O99" s="3">
        <v>95288091966</v>
      </c>
      <c r="P99" s="3">
        <v>20111850000</v>
      </c>
      <c r="Q99" s="3">
        <v>229878595474</v>
      </c>
      <c r="R99" s="3">
        <v>1444742379584</v>
      </c>
      <c r="S99" s="3">
        <v>1117259883900</v>
      </c>
      <c r="T99" s="3">
        <v>1127012430960</v>
      </c>
      <c r="U99" s="3">
        <v>12405556400</v>
      </c>
      <c r="V99" s="3">
        <v>2339997602</v>
      </c>
    </row>
    <row r="100" spans="1:22" x14ac:dyDescent="0.35">
      <c r="A100">
        <v>99</v>
      </c>
      <c r="B100" t="s">
        <v>43</v>
      </c>
      <c r="C100" t="s">
        <v>44</v>
      </c>
      <c r="D100">
        <v>2013</v>
      </c>
      <c r="E100" s="5">
        <v>-2.8331266067298567E-2</v>
      </c>
      <c r="F100" s="5">
        <v>0.1605</v>
      </c>
      <c r="G100" s="5">
        <v>0.24733540270564477</v>
      </c>
      <c r="H100" s="5">
        <v>3.969733213425599E-2</v>
      </c>
      <c r="I100" s="5">
        <v>12.179611032994288</v>
      </c>
      <c r="J100" s="5">
        <v>8.6815919413757124E-3</v>
      </c>
      <c r="K100" s="12">
        <v>3.5706673968650916E-3</v>
      </c>
      <c r="L100" s="3">
        <v>14745357460</v>
      </c>
      <c r="M100" s="3">
        <v>104300952777</v>
      </c>
      <c r="N100" s="3">
        <v>66021825</v>
      </c>
      <c r="O100" s="3">
        <v>227943203468</v>
      </c>
      <c r="P100" s="3">
        <v>26966610000</v>
      </c>
      <c r="Q100" s="3">
        <v>374022145530</v>
      </c>
      <c r="R100" s="3">
        <v>1512206265009</v>
      </c>
      <c r="S100" s="3">
        <v>1081713307524</v>
      </c>
      <c r="T100" s="3">
        <v>1083550935995</v>
      </c>
      <c r="U100" s="3">
        <v>3869000000</v>
      </c>
      <c r="V100" s="3">
        <v>13128357724</v>
      </c>
    </row>
    <row r="101" spans="1:22" x14ac:dyDescent="0.35">
      <c r="A101">
        <v>100</v>
      </c>
      <c r="B101" t="s">
        <v>43</v>
      </c>
      <c r="C101" t="s">
        <v>44</v>
      </c>
      <c r="D101">
        <v>2014</v>
      </c>
      <c r="E101" s="5">
        <v>0.18847609143850963</v>
      </c>
      <c r="F101" s="5">
        <v>0.1671</v>
      </c>
      <c r="G101" s="5">
        <v>0.23858787551589641</v>
      </c>
      <c r="H101" s="5">
        <v>3.9868033998706288E-2</v>
      </c>
      <c r="I101" s="5">
        <v>12.146800980697554</v>
      </c>
      <c r="J101" s="5">
        <v>5.5799185691331517E-3</v>
      </c>
      <c r="K101" s="12">
        <v>3.7488071113274046E-3</v>
      </c>
      <c r="L101" s="3">
        <v>13981000000</v>
      </c>
      <c r="M101" s="3">
        <v>88865000000</v>
      </c>
      <c r="N101" s="3">
        <v>496000000</v>
      </c>
      <c r="O101" s="3">
        <v>123180000000</v>
      </c>
      <c r="P101" s="3">
        <v>108019000000</v>
      </c>
      <c r="Q101" s="3">
        <v>334541000000</v>
      </c>
      <c r="R101" s="3">
        <v>1402171000000</v>
      </c>
      <c r="S101" s="3">
        <v>1051067000000</v>
      </c>
      <c r="T101" s="3">
        <v>1052068000000</v>
      </c>
      <c r="U101" s="3">
        <v>3944000000</v>
      </c>
      <c r="V101" s="3">
        <v>7824000000</v>
      </c>
    </row>
    <row r="102" spans="1:22" x14ac:dyDescent="0.35">
      <c r="A102">
        <v>101</v>
      </c>
      <c r="B102" t="s">
        <v>43</v>
      </c>
      <c r="C102" t="s">
        <v>44</v>
      </c>
      <c r="D102">
        <v>2015</v>
      </c>
      <c r="E102" s="5">
        <v>0.16398915117902477</v>
      </c>
      <c r="F102" s="5">
        <v>0.24909999999999999</v>
      </c>
      <c r="G102" s="5">
        <v>0.35067306761112876</v>
      </c>
      <c r="H102" s="5">
        <v>8.7352661141932172E-2</v>
      </c>
      <c r="I102" s="5">
        <v>12.290387916507727</v>
      </c>
      <c r="J102" s="5">
        <v>7.9074107380301267E-3</v>
      </c>
      <c r="K102" s="12">
        <v>7.8140091798044303E-3</v>
      </c>
      <c r="L102" s="3">
        <v>11598000000</v>
      </c>
      <c r="M102" s="3">
        <v>126736000000</v>
      </c>
      <c r="N102" s="3">
        <v>113000000</v>
      </c>
      <c r="O102" s="3">
        <v>331147000000</v>
      </c>
      <c r="P102" s="3">
        <v>214775000000</v>
      </c>
      <c r="Q102" s="3">
        <v>684369000000</v>
      </c>
      <c r="R102" s="3">
        <v>1951587000000</v>
      </c>
      <c r="S102" s="3">
        <v>1249168000000</v>
      </c>
      <c r="T102" s="3">
        <v>1252750000000</v>
      </c>
      <c r="U102" s="3">
        <v>9789000000</v>
      </c>
      <c r="V102" s="3">
        <v>15432000000</v>
      </c>
    </row>
    <row r="103" spans="1:22" x14ac:dyDescent="0.35">
      <c r="A103">
        <v>102</v>
      </c>
      <c r="B103" t="s">
        <v>43</v>
      </c>
      <c r="C103" t="s">
        <v>44</v>
      </c>
      <c r="D103">
        <v>2016</v>
      </c>
      <c r="E103" s="5">
        <v>-6.7083076000434658E-2</v>
      </c>
      <c r="F103" s="5">
        <v>0.1966</v>
      </c>
      <c r="G103" s="5">
        <v>0.28047684315763027</v>
      </c>
      <c r="H103" s="5">
        <v>5.5141747364790113E-2</v>
      </c>
      <c r="I103" s="5">
        <v>12.318381214030337</v>
      </c>
      <c r="J103" s="5">
        <v>8.1080055324875104E-3</v>
      </c>
      <c r="K103" s="12">
        <v>2.1030306443570509E-3</v>
      </c>
      <c r="L103" s="3">
        <v>13476000000</v>
      </c>
      <c r="M103" s="3">
        <v>125021000000</v>
      </c>
      <c r="N103" s="3">
        <v>153000000</v>
      </c>
      <c r="O103" s="3">
        <v>122492000000</v>
      </c>
      <c r="P103" s="3">
        <v>322677000000</v>
      </c>
      <c r="Q103" s="3">
        <v>583819000000</v>
      </c>
      <c r="R103" s="3">
        <v>2081523000000</v>
      </c>
      <c r="S103" s="3">
        <v>1454018000000</v>
      </c>
      <c r="T103" s="3">
        <v>1455994000000</v>
      </c>
      <c r="U103" s="3">
        <v>3062000000</v>
      </c>
      <c r="V103" s="3">
        <v>16877000000</v>
      </c>
    </row>
    <row r="104" spans="1:22" x14ac:dyDescent="0.35">
      <c r="A104">
        <v>103</v>
      </c>
      <c r="B104" t="s">
        <v>46</v>
      </c>
      <c r="C104" t="s">
        <v>45</v>
      </c>
      <c r="D104">
        <v>2011</v>
      </c>
      <c r="E104" s="5">
        <v>0.23258996888625988</v>
      </c>
      <c r="F104" s="5">
        <v>0.22850000000000001</v>
      </c>
      <c r="G104" s="5">
        <v>0.41275385135928294</v>
      </c>
      <c r="H104" s="5">
        <v>9.4314255035596151E-2</v>
      </c>
      <c r="I104" s="5">
        <v>13.637946798996779</v>
      </c>
      <c r="J104" s="5">
        <v>2.0489277419859734E-2</v>
      </c>
      <c r="K104" s="12">
        <v>1.3378263350426807E-2</v>
      </c>
      <c r="L104" s="3">
        <v>1374719000000</v>
      </c>
      <c r="M104" s="3">
        <v>2719321000000</v>
      </c>
      <c r="N104" s="3">
        <v>201924000000</v>
      </c>
      <c r="O104" s="3">
        <v>12546470000000</v>
      </c>
      <c r="P104" s="3">
        <v>1089946000000</v>
      </c>
      <c r="Q104" s="3">
        <v>17932380000000</v>
      </c>
      <c r="R104" s="3">
        <v>43445700000000</v>
      </c>
      <c r="S104" s="3">
        <v>21491791000000</v>
      </c>
      <c r="T104" s="3">
        <v>22066317000000</v>
      </c>
      <c r="U104" s="3">
        <v>295209000000</v>
      </c>
      <c r="V104" s="3">
        <v>890171000000</v>
      </c>
    </row>
    <row r="105" spans="1:22" x14ac:dyDescent="0.35">
      <c r="A105">
        <v>104</v>
      </c>
      <c r="B105" t="s">
        <v>46</v>
      </c>
      <c r="C105" t="s">
        <v>45</v>
      </c>
      <c r="D105">
        <v>2012</v>
      </c>
      <c r="E105" s="5">
        <v>0.31249453107192954</v>
      </c>
      <c r="F105" s="5">
        <v>0.18360000000000001</v>
      </c>
      <c r="G105" s="5">
        <v>0.31761816792619574</v>
      </c>
      <c r="H105" s="5">
        <v>5.8314695631249538E-2</v>
      </c>
      <c r="I105" s="5">
        <v>13.735987180136291</v>
      </c>
      <c r="J105" s="5">
        <v>1.7680784712820655E-2</v>
      </c>
      <c r="K105" s="12">
        <v>7.1986312111214021E-3</v>
      </c>
      <c r="L105" s="3">
        <v>1725621000000</v>
      </c>
      <c r="M105" s="3">
        <v>3673929000000</v>
      </c>
      <c r="N105" s="3">
        <v>108013000000</v>
      </c>
      <c r="O105" s="3">
        <v>7779255000000</v>
      </c>
      <c r="P105" s="3">
        <v>4007065000000</v>
      </c>
      <c r="Q105" s="3">
        <v>17293883000000</v>
      </c>
      <c r="R105" s="3">
        <v>54448658000000</v>
      </c>
      <c r="S105" s="3">
        <v>26490566000000</v>
      </c>
      <c r="T105" s="3">
        <v>26998466000000</v>
      </c>
      <c r="U105" s="3">
        <v>194352000000</v>
      </c>
      <c r="V105" s="3">
        <v>962695000000</v>
      </c>
    </row>
    <row r="106" spans="1:22" x14ac:dyDescent="0.35">
      <c r="A106">
        <v>105</v>
      </c>
      <c r="B106" t="s">
        <v>46</v>
      </c>
      <c r="C106" t="s">
        <v>45</v>
      </c>
      <c r="D106">
        <v>2013</v>
      </c>
      <c r="E106" s="5">
        <v>0.27381900106023449</v>
      </c>
      <c r="F106">
        <v>0.18110000000000001</v>
      </c>
      <c r="G106" s="5">
        <v>0.26687283576581305</v>
      </c>
      <c r="H106" s="5">
        <v>4.8330670557188746E-2</v>
      </c>
      <c r="I106" s="5">
        <v>13.85028393518591</v>
      </c>
      <c r="J106" s="5">
        <v>1.6844850511310714E-2</v>
      </c>
      <c r="K106" s="12">
        <v>1.0714728932428233E-2</v>
      </c>
      <c r="L106" s="3">
        <v>1795074000000</v>
      </c>
      <c r="M106" s="3">
        <v>4666015000000</v>
      </c>
      <c r="N106" s="3">
        <v>289686000000</v>
      </c>
      <c r="O106" s="3">
        <v>8011739000000</v>
      </c>
      <c r="P106" s="3">
        <v>4142992000000</v>
      </c>
      <c r="Q106" s="3">
        <v>18905506000000</v>
      </c>
      <c r="R106" s="3">
        <v>70840878000000</v>
      </c>
      <c r="S106" s="3">
        <v>34768723000000</v>
      </c>
      <c r="T106" s="3">
        <v>35374390000000</v>
      </c>
      <c r="U106" s="3">
        <v>379027000000</v>
      </c>
      <c r="V106" s="3">
        <v>1193304000000</v>
      </c>
    </row>
    <row r="107" spans="1:22" x14ac:dyDescent="0.35">
      <c r="A107">
        <v>106</v>
      </c>
      <c r="B107" t="s">
        <v>46</v>
      </c>
      <c r="C107" t="s">
        <v>45</v>
      </c>
      <c r="D107">
        <v>2014</v>
      </c>
      <c r="E107" s="5">
        <v>8.4424934735575788E-2</v>
      </c>
      <c r="F107" s="5">
        <v>0.1651</v>
      </c>
      <c r="G107" s="5">
        <v>0.2839283075157748</v>
      </c>
      <c r="H107" s="5">
        <v>4.6876563570854422E-2</v>
      </c>
      <c r="I107" s="5">
        <v>13.851002792168874</v>
      </c>
      <c r="J107" s="5">
        <v>1.9397143105296888E-2</v>
      </c>
      <c r="K107" s="12">
        <v>1.7285798848694883E-2</v>
      </c>
      <c r="L107" s="3">
        <v>2595260000000</v>
      </c>
      <c r="M107" s="3">
        <v>4454108000000</v>
      </c>
      <c r="N107" s="3">
        <v>176888000000</v>
      </c>
      <c r="O107" s="3">
        <v>2628985000000</v>
      </c>
      <c r="P107" s="3">
        <v>10291810000000</v>
      </c>
      <c r="Q107" s="3">
        <v>20147051000000</v>
      </c>
      <c r="R107" s="3">
        <v>70958233000000</v>
      </c>
      <c r="S107" s="3">
        <v>44289060000000</v>
      </c>
      <c r="T107" s="3">
        <v>45308580000000</v>
      </c>
      <c r="U107" s="3">
        <v>783195000000</v>
      </c>
      <c r="V107" s="3">
        <v>1376387000000</v>
      </c>
    </row>
    <row r="108" spans="1:22" x14ac:dyDescent="0.35">
      <c r="A108">
        <v>107</v>
      </c>
      <c r="B108" t="s">
        <v>46</v>
      </c>
      <c r="C108" t="s">
        <v>45</v>
      </c>
      <c r="D108">
        <v>2015</v>
      </c>
      <c r="E108" s="5">
        <v>0.13200611616172436</v>
      </c>
      <c r="F108">
        <v>0.16389999999999999</v>
      </c>
      <c r="G108" s="5">
        <v>0.26320613769587081</v>
      </c>
      <c r="H108" s="5">
        <v>4.3139485968353222E-2</v>
      </c>
      <c r="I108" s="5">
        <v>13.879878493157426</v>
      </c>
      <c r="J108" s="5">
        <v>1.4769068371357727E-2</v>
      </c>
      <c r="K108" s="12">
        <v>2.4601589157006234E-2</v>
      </c>
      <c r="L108" s="3">
        <v>2767678000000</v>
      </c>
      <c r="M108" s="3">
        <v>5177942000000</v>
      </c>
      <c r="N108" s="3">
        <v>128542000000</v>
      </c>
      <c r="O108" s="3">
        <v>4761109000000</v>
      </c>
      <c r="P108" s="3">
        <v>7125371000000</v>
      </c>
      <c r="Q108" s="3">
        <v>19960642000000</v>
      </c>
      <c r="R108" s="3">
        <v>75836537000000</v>
      </c>
      <c r="S108" s="3">
        <v>48028161000000</v>
      </c>
      <c r="T108" s="3">
        <v>49616998000000</v>
      </c>
      <c r="U108" s="3">
        <v>1220657000000</v>
      </c>
      <c r="V108" s="3">
        <v>1120035000000</v>
      </c>
    </row>
    <row r="109" spans="1:22" x14ac:dyDescent="0.35">
      <c r="A109">
        <v>108</v>
      </c>
      <c r="B109" t="s">
        <v>46</v>
      </c>
      <c r="C109" t="s">
        <v>45</v>
      </c>
      <c r="D109">
        <v>2016</v>
      </c>
      <c r="E109" s="5">
        <v>0.15425252848302495</v>
      </c>
      <c r="F109">
        <v>0.16339999999999999</v>
      </c>
      <c r="G109" s="5">
        <v>0.28454843618355119</v>
      </c>
      <c r="H109" s="5">
        <v>4.6495214472392264E-2</v>
      </c>
      <c r="I109" s="5">
        <v>13.947911036370753</v>
      </c>
      <c r="J109" s="5">
        <v>1.5569380082376683E-2</v>
      </c>
      <c r="K109" s="12">
        <v>1.8136477348409317E-2</v>
      </c>
      <c r="L109" s="3">
        <v>2402588000000</v>
      </c>
      <c r="M109" s="3">
        <v>6076789000000</v>
      </c>
      <c r="N109" s="3">
        <v>181510000000</v>
      </c>
      <c r="O109" s="3">
        <v>3739128000000</v>
      </c>
      <c r="P109" s="3">
        <v>12838700000000</v>
      </c>
      <c r="Q109" s="3">
        <v>25238715000000</v>
      </c>
      <c r="R109" s="3">
        <v>88697430000000</v>
      </c>
      <c r="S109" s="3">
        <v>54368172000000</v>
      </c>
      <c r="T109" s="3">
        <v>55561396000000</v>
      </c>
      <c r="U109" s="3">
        <v>1007688000000</v>
      </c>
      <c r="V109" s="3">
        <v>1380964000000</v>
      </c>
    </row>
    <row r="110" spans="1:22" x14ac:dyDescent="0.35">
      <c r="A110">
        <v>109</v>
      </c>
      <c r="B110" t="s">
        <v>48</v>
      </c>
      <c r="C110" t="s">
        <v>47</v>
      </c>
      <c r="D110">
        <v>2011</v>
      </c>
      <c r="E110" s="5">
        <v>0.24233281249358377</v>
      </c>
      <c r="F110">
        <v>0.19470000000000001</v>
      </c>
      <c r="G110" s="5">
        <v>0.32909096947490696</v>
      </c>
      <c r="H110" s="5">
        <v>6.4074011756764387E-2</v>
      </c>
      <c r="I110" s="5">
        <v>13.300883526868656</v>
      </c>
      <c r="J110" s="5">
        <v>4.2436259506705661E-2</v>
      </c>
      <c r="K110" s="12">
        <v>6.474111994787337E-3</v>
      </c>
      <c r="L110" s="3">
        <v>1598698000000</v>
      </c>
      <c r="M110" s="3">
        <v>1401671000000</v>
      </c>
      <c r="N110" s="3">
        <v>34782000000</v>
      </c>
      <c r="O110" s="3">
        <v>3023657000000</v>
      </c>
      <c r="P110" s="3">
        <v>520792000000</v>
      </c>
      <c r="Q110" s="3">
        <v>6579600000000</v>
      </c>
      <c r="R110" s="3">
        <v>19993256000000</v>
      </c>
      <c r="S110" s="3">
        <v>12906721000000</v>
      </c>
      <c r="T110" s="3">
        <v>13088127000000</v>
      </c>
      <c r="U110" s="3">
        <v>84734000000</v>
      </c>
      <c r="V110" s="3">
        <v>848439000000</v>
      </c>
    </row>
    <row r="111" spans="1:22" x14ac:dyDescent="0.35">
      <c r="A111">
        <v>110</v>
      </c>
      <c r="B111" t="s">
        <v>48</v>
      </c>
      <c r="C111" t="s">
        <v>47</v>
      </c>
      <c r="D111">
        <v>2012</v>
      </c>
      <c r="E111" s="5">
        <v>0.14133450098640782</v>
      </c>
      <c r="F111">
        <v>0.1653</v>
      </c>
      <c r="G111" s="5">
        <v>0.32192952122543056</v>
      </c>
      <c r="H111" s="5">
        <v>5.3214949858563669E-2</v>
      </c>
      <c r="I111" s="5">
        <v>13.395265500189961</v>
      </c>
      <c r="J111" s="5">
        <v>3.4621876161631676E-2</v>
      </c>
      <c r="K111" s="12">
        <v>9.6925517935258585E-3</v>
      </c>
      <c r="L111" s="3">
        <v>1903018000000</v>
      </c>
      <c r="M111" s="3">
        <v>1714745000000</v>
      </c>
      <c r="N111" s="3">
        <v>60085000000</v>
      </c>
      <c r="O111" s="3">
        <v>3572272000000</v>
      </c>
      <c r="P111" s="3">
        <v>748707000000</v>
      </c>
      <c r="Q111" s="3">
        <v>7998827000000</v>
      </c>
      <c r="R111" s="3">
        <v>24846516000000</v>
      </c>
      <c r="S111" s="3">
        <v>16034443000000</v>
      </c>
      <c r="T111" s="3">
        <v>16135173000000</v>
      </c>
      <c r="U111" s="3">
        <v>156391000000</v>
      </c>
      <c r="V111" s="3">
        <v>860233000000</v>
      </c>
    </row>
    <row r="112" spans="1:22" x14ac:dyDescent="0.35">
      <c r="A112">
        <v>111</v>
      </c>
      <c r="B112" t="s">
        <v>48</v>
      </c>
      <c r="C112" t="s">
        <v>47</v>
      </c>
      <c r="D112">
        <v>2013</v>
      </c>
      <c r="E112" s="5">
        <v>0.1780287960059152</v>
      </c>
      <c r="F112">
        <v>0.2656</v>
      </c>
      <c r="G112" s="5">
        <v>0.34632378948573195</v>
      </c>
      <c r="H112" s="5">
        <v>9.1983598487410403E-2</v>
      </c>
      <c r="I112" s="5">
        <v>13.46407492175368</v>
      </c>
      <c r="J112" s="5">
        <v>2.4891254327696989E-2</v>
      </c>
      <c r="K112" s="12">
        <v>2.9541672816859411E-2</v>
      </c>
      <c r="L112" s="3">
        <v>1961319000000</v>
      </c>
      <c r="M112" s="3">
        <v>1939154000000</v>
      </c>
      <c r="N112" s="3">
        <v>70068000000</v>
      </c>
      <c r="O112" s="3">
        <v>5135760000000</v>
      </c>
      <c r="P112" s="3">
        <v>975944000000</v>
      </c>
      <c r="Q112" s="3">
        <v>10082245000000</v>
      </c>
      <c r="R112" s="3">
        <v>29112193000000</v>
      </c>
      <c r="S112" s="3">
        <v>18300663000000</v>
      </c>
      <c r="T112" s="3">
        <v>18556329000000</v>
      </c>
      <c r="U112" s="3">
        <v>548185000000</v>
      </c>
      <c r="V112" s="3">
        <v>724639000000</v>
      </c>
    </row>
    <row r="113" spans="1:22" x14ac:dyDescent="0.35">
      <c r="A113">
        <v>112</v>
      </c>
      <c r="B113" t="s">
        <v>48</v>
      </c>
      <c r="C113" t="s">
        <v>47</v>
      </c>
      <c r="D113">
        <v>2014</v>
      </c>
      <c r="E113" s="5">
        <v>0.18486984470497952</v>
      </c>
      <c r="F113">
        <v>0.23719999999999999</v>
      </c>
      <c r="G113" s="5">
        <v>0.32256547788955919</v>
      </c>
      <c r="H113" s="5">
        <v>7.6512531355403438E-2</v>
      </c>
      <c r="I113" s="5">
        <v>13.519125955785672</v>
      </c>
      <c r="J113" s="5">
        <v>2.4943975218946542E-2</v>
      </c>
      <c r="K113" s="12">
        <v>3.4380657856319517E-2</v>
      </c>
      <c r="L113" s="3">
        <v>2319648000000</v>
      </c>
      <c r="M113" s="3">
        <v>2260721000000</v>
      </c>
      <c r="N113" s="3">
        <v>102939000000</v>
      </c>
      <c r="O113" s="3">
        <v>3068998000000</v>
      </c>
      <c r="P113" s="3">
        <v>2907366000000</v>
      </c>
      <c r="Q113" s="3">
        <v>10659672000000</v>
      </c>
      <c r="R113" s="3">
        <v>33046537000000</v>
      </c>
      <c r="S113" s="3">
        <v>21558708000000</v>
      </c>
      <c r="T113" s="3">
        <v>22084336000000</v>
      </c>
      <c r="U113" s="3">
        <v>759274000000</v>
      </c>
      <c r="V113" s="3">
        <v>824312000000</v>
      </c>
    </row>
    <row r="114" spans="1:22" x14ac:dyDescent="0.35">
      <c r="A114">
        <v>113</v>
      </c>
      <c r="B114" t="s">
        <v>48</v>
      </c>
      <c r="C114" t="s">
        <v>47</v>
      </c>
      <c r="D114">
        <v>2015</v>
      </c>
      <c r="E114" s="5">
        <v>7.3577499573974789E-2</v>
      </c>
      <c r="F114">
        <v>0.22170000000000001</v>
      </c>
      <c r="G114" s="5">
        <v>0.30164156335828429</v>
      </c>
      <c r="H114" s="5">
        <v>6.6873934596531626E-2</v>
      </c>
      <c r="I114" s="5">
        <v>13.579761264163215</v>
      </c>
      <c r="J114" s="5">
        <v>2.4714007662394007E-2</v>
      </c>
      <c r="K114" s="12">
        <v>3.3137392999601181E-2</v>
      </c>
      <c r="L114" s="3">
        <v>1888527000000</v>
      </c>
      <c r="M114" s="3">
        <v>2843785000000</v>
      </c>
      <c r="N114" s="3">
        <v>59575000000</v>
      </c>
      <c r="O114" s="3">
        <v>3325793000000</v>
      </c>
      <c r="P114" s="3">
        <v>3344110000000</v>
      </c>
      <c r="Q114" s="3">
        <v>11461790000000</v>
      </c>
      <c r="R114" s="3">
        <v>37998046000000</v>
      </c>
      <c r="S114" s="3">
        <v>25544263000000</v>
      </c>
      <c r="T114" s="3">
        <v>26194879000000</v>
      </c>
      <c r="U114" s="3">
        <v>868030000000</v>
      </c>
      <c r="V114" s="3">
        <v>939084000000</v>
      </c>
    </row>
    <row r="115" spans="1:22" x14ac:dyDescent="0.35">
      <c r="A115">
        <v>114</v>
      </c>
      <c r="B115" t="s">
        <v>48</v>
      </c>
      <c r="C115" t="s">
        <v>47</v>
      </c>
      <c r="D115">
        <v>2016</v>
      </c>
      <c r="E115" s="5">
        <v>3.388745651305259E-2</v>
      </c>
      <c r="F115">
        <v>0.2122</v>
      </c>
      <c r="G115" s="5">
        <v>0.32888261278581715</v>
      </c>
      <c r="H115" s="5">
        <v>6.9788890433150397E-2</v>
      </c>
      <c r="I115" s="5">
        <v>13.631480611451893</v>
      </c>
      <c r="J115" s="5">
        <v>2.0664204866171283E-2</v>
      </c>
      <c r="K115" s="12">
        <v>4.2932002074194078E-2</v>
      </c>
      <c r="L115" s="3">
        <v>2112006000000</v>
      </c>
      <c r="M115" s="3">
        <v>3345232000000</v>
      </c>
      <c r="N115" s="3">
        <v>94140000000</v>
      </c>
      <c r="O115" s="3">
        <v>3023916000000</v>
      </c>
      <c r="P115" s="3">
        <v>5502076000000</v>
      </c>
      <c r="Q115" s="3">
        <v>14077370000000</v>
      </c>
      <c r="R115" s="3">
        <v>42803631000000</v>
      </c>
      <c r="S115" s="3">
        <v>27423746000000</v>
      </c>
      <c r="T115" s="3">
        <v>28411999000000</v>
      </c>
      <c r="U115" s="3">
        <v>1219784000000</v>
      </c>
      <c r="V115" s="3">
        <v>884503000000</v>
      </c>
    </row>
    <row r="116" spans="1:22" x14ac:dyDescent="0.35">
      <c r="A116">
        <v>115</v>
      </c>
      <c r="B116" t="s">
        <v>50</v>
      </c>
      <c r="C116" t="s">
        <v>49</v>
      </c>
      <c r="D116">
        <v>2011</v>
      </c>
      <c r="E116" s="5">
        <v>0.17931773085577624</v>
      </c>
      <c r="F116">
        <v>9.9199999999999997E-2</v>
      </c>
      <c r="G116" s="5">
        <v>0.29593962325323897</v>
      </c>
      <c r="H116" s="5">
        <v>2.9357210626721305E-2</v>
      </c>
      <c r="I116" s="5">
        <v>12.413285589795194</v>
      </c>
      <c r="J116" s="5">
        <v>4.6810495860725261E-4</v>
      </c>
      <c r="K116" s="12">
        <v>2.0793440475055797E-2</v>
      </c>
      <c r="L116" s="3">
        <v>37124193164</v>
      </c>
      <c r="M116" s="3">
        <v>165866772099</v>
      </c>
      <c r="N116" s="3">
        <v>176209334882</v>
      </c>
      <c r="O116" s="3">
        <v>206526186384</v>
      </c>
      <c r="P116" s="3">
        <v>180732121996</v>
      </c>
      <c r="Q116" s="3">
        <v>766458608525</v>
      </c>
      <c r="R116" s="3">
        <v>2589915470255</v>
      </c>
      <c r="S116" s="3">
        <v>1682306598206</v>
      </c>
      <c r="T116" s="3">
        <v>1699757414575</v>
      </c>
      <c r="U116" s="3">
        <v>35343804622</v>
      </c>
      <c r="V116" s="3">
        <v>1212352274</v>
      </c>
    </row>
    <row r="117" spans="1:22" x14ac:dyDescent="0.35">
      <c r="A117">
        <v>116</v>
      </c>
      <c r="B117" t="s">
        <v>50</v>
      </c>
      <c r="C117" t="s">
        <v>49</v>
      </c>
      <c r="D117">
        <v>2012</v>
      </c>
      <c r="E117" s="5">
        <v>0.59725278657885639</v>
      </c>
      <c r="F117">
        <v>0.46489999999999998</v>
      </c>
      <c r="G117" s="5">
        <v>0.28428130870325341</v>
      </c>
      <c r="H117" s="5">
        <v>0.13216238041614251</v>
      </c>
      <c r="I117" s="5">
        <v>12.555555958717964</v>
      </c>
      <c r="J117" s="5">
        <v>1.7201766255766501E-3</v>
      </c>
      <c r="K117" s="12">
        <v>1.5772043790263271E-2</v>
      </c>
      <c r="L117" s="3">
        <v>31131000000</v>
      </c>
      <c r="M117" s="3">
        <v>224106000000</v>
      </c>
      <c r="N117" s="3">
        <v>55079000000</v>
      </c>
      <c r="O117" s="3">
        <v>711339000000</v>
      </c>
      <c r="P117" s="3">
        <v>0</v>
      </c>
      <c r="Q117" s="3">
        <v>1021655000000</v>
      </c>
      <c r="R117" s="3">
        <v>3593817000000</v>
      </c>
      <c r="S117" s="3">
        <v>1983974000000</v>
      </c>
      <c r="T117" s="3">
        <v>2002911000000</v>
      </c>
      <c r="U117" s="3">
        <v>31590000000</v>
      </c>
      <c r="V117" s="3">
        <v>6182000000</v>
      </c>
    </row>
    <row r="118" spans="1:22" x14ac:dyDescent="0.35">
      <c r="A118">
        <v>117</v>
      </c>
      <c r="B118" t="s">
        <v>50</v>
      </c>
      <c r="C118" t="s">
        <v>49</v>
      </c>
      <c r="D118">
        <v>2013</v>
      </c>
      <c r="E118" s="5">
        <v>1.5869106960505006</v>
      </c>
      <c r="F118">
        <v>0.27760000000000001</v>
      </c>
      <c r="G118" s="5">
        <v>0.1952907579337449</v>
      </c>
      <c r="H118" s="5">
        <v>5.4212714402407589E-2</v>
      </c>
      <c r="I118" s="5">
        <v>12.666953367094447</v>
      </c>
      <c r="J118" s="5">
        <v>-6.351172767659335E-3</v>
      </c>
      <c r="K118" s="12">
        <v>7.2519876452038787E-3</v>
      </c>
      <c r="L118" s="3">
        <v>43671000000</v>
      </c>
      <c r="M118" s="3">
        <v>292689000000</v>
      </c>
      <c r="N118" s="3">
        <v>98564000000</v>
      </c>
      <c r="O118" s="3">
        <v>469495000000</v>
      </c>
      <c r="P118" s="3">
        <v>2639000000</v>
      </c>
      <c r="Q118" s="3">
        <v>907058000000</v>
      </c>
      <c r="R118" s="3">
        <v>4644654000000</v>
      </c>
      <c r="S118" s="3">
        <v>3168908000000</v>
      </c>
      <c r="T118" s="3">
        <v>3183541000000</v>
      </c>
      <c r="U118" s="3">
        <v>23087000000</v>
      </c>
      <c r="V118" s="3">
        <v>-29499000000</v>
      </c>
    </row>
    <row r="119" spans="1:22" x14ac:dyDescent="0.35">
      <c r="A119">
        <v>118</v>
      </c>
      <c r="B119" t="s">
        <v>50</v>
      </c>
      <c r="C119" t="s">
        <v>49</v>
      </c>
      <c r="D119">
        <v>2014</v>
      </c>
      <c r="E119" s="5">
        <v>0.84121060075274934</v>
      </c>
      <c r="F119">
        <v>0.18729999999999999</v>
      </c>
      <c r="G119" s="5">
        <v>0.19338934240557804</v>
      </c>
      <c r="H119" s="5">
        <v>3.6221823832564767E-2</v>
      </c>
      <c r="I119" s="5">
        <v>13.043268531040438</v>
      </c>
      <c r="J119" s="5">
        <v>-4.944958708282285E-4</v>
      </c>
      <c r="K119" s="12">
        <v>2.3077179845093073E-3</v>
      </c>
      <c r="L119" s="3">
        <v>56633000000</v>
      </c>
      <c r="M119" s="3">
        <v>818168000000</v>
      </c>
      <c r="N119" s="3">
        <v>19038000000</v>
      </c>
      <c r="O119" s="3">
        <v>1242652000000</v>
      </c>
      <c r="P119" s="3">
        <v>0</v>
      </c>
      <c r="Q119" s="3">
        <v>2136491000000</v>
      </c>
      <c r="R119" s="3">
        <v>11047615000000</v>
      </c>
      <c r="S119" s="3">
        <v>8197682000000</v>
      </c>
      <c r="T119" s="3">
        <v>8208542000000</v>
      </c>
      <c r="U119" s="3">
        <v>18943000000</v>
      </c>
      <c r="V119" s="3">
        <v>-5463000000</v>
      </c>
    </row>
    <row r="120" spans="1:22" x14ac:dyDescent="0.35">
      <c r="A120">
        <v>119</v>
      </c>
      <c r="B120" t="s">
        <v>50</v>
      </c>
      <c r="C120" t="s">
        <v>49</v>
      </c>
      <c r="D120">
        <v>2015</v>
      </c>
      <c r="E120" s="5">
        <v>0.37728724360342314</v>
      </c>
      <c r="F120" s="5">
        <v>0.151</v>
      </c>
      <c r="G120" s="5">
        <v>0.23254113989440386</v>
      </c>
      <c r="H120" s="5">
        <v>3.511371212405498E-2</v>
      </c>
      <c r="I120" s="5">
        <v>13.318877249789217</v>
      </c>
      <c r="J120" s="5">
        <v>5.7985937725088584E-3</v>
      </c>
      <c r="K120" s="12">
        <v>3.130453087887558E-3</v>
      </c>
      <c r="L120" s="3">
        <v>52653000000</v>
      </c>
      <c r="M120" s="3">
        <v>1425155000000</v>
      </c>
      <c r="N120" s="3">
        <v>43324000000</v>
      </c>
      <c r="O120" s="3">
        <v>3324797000000</v>
      </c>
      <c r="P120" s="3">
        <v>0</v>
      </c>
      <c r="Q120" s="3">
        <v>4845929000000</v>
      </c>
      <c r="R120" s="3">
        <v>20839018000000</v>
      </c>
      <c r="S120" s="3">
        <v>15093659000000</v>
      </c>
      <c r="T120" s="3">
        <v>15106120000000</v>
      </c>
      <c r="U120" s="3">
        <v>47289000000</v>
      </c>
      <c r="V120" s="3">
        <v>120837000000</v>
      </c>
    </row>
    <row r="121" spans="1:22" x14ac:dyDescent="0.35">
      <c r="A121">
        <v>120</v>
      </c>
      <c r="B121" t="s">
        <v>50</v>
      </c>
      <c r="C121" t="s">
        <v>49</v>
      </c>
      <c r="D121">
        <v>2016</v>
      </c>
      <c r="E121" s="5">
        <v>-0.15571813843014803</v>
      </c>
      <c r="F121">
        <v>0.1618</v>
      </c>
      <c r="G121" s="5">
        <v>0.15138563305991165</v>
      </c>
      <c r="H121" s="5">
        <v>2.4494195429093705E-2</v>
      </c>
      <c r="I121" s="5">
        <v>13.410906220763783</v>
      </c>
      <c r="J121" s="5">
        <v>6.0582392438067621E-3</v>
      </c>
      <c r="K121" s="12">
        <v>2.5881222334431939E-2</v>
      </c>
      <c r="L121" s="3">
        <v>45432000000</v>
      </c>
      <c r="M121" s="3">
        <v>1710947000000</v>
      </c>
      <c r="N121" s="3">
        <v>31146000000</v>
      </c>
      <c r="O121" s="3">
        <v>2111813000000</v>
      </c>
      <c r="P121" s="3">
        <v>0</v>
      </c>
      <c r="Q121" s="3">
        <v>3899338000000</v>
      </c>
      <c r="R121" s="3">
        <v>25757649000000</v>
      </c>
      <c r="S121" s="3">
        <v>20788304000000</v>
      </c>
      <c r="T121" s="3">
        <v>20830044000000</v>
      </c>
      <c r="U121" s="3">
        <v>539107000000</v>
      </c>
      <c r="V121" s="3">
        <v>156046000000</v>
      </c>
    </row>
    <row r="122" spans="1:22" x14ac:dyDescent="0.35">
      <c r="A122">
        <v>121</v>
      </c>
      <c r="B122" t="s">
        <v>52</v>
      </c>
      <c r="C122" t="s">
        <v>51</v>
      </c>
      <c r="D122">
        <v>2011</v>
      </c>
      <c r="E122" s="5">
        <v>0.27208610421899915</v>
      </c>
      <c r="F122">
        <v>0.12889999999999999</v>
      </c>
      <c r="G122" s="5">
        <v>0.2854737476306875</v>
      </c>
      <c r="H122" s="5">
        <v>3.6797566069595618E-2</v>
      </c>
      <c r="I122" s="5">
        <v>12.352336925970022</v>
      </c>
      <c r="J122" s="5">
        <v>1.0075097290925527E-2</v>
      </c>
      <c r="K122" s="12">
        <v>6.5672253162281221E-3</v>
      </c>
      <c r="L122" s="3">
        <v>49564750000</v>
      </c>
      <c r="M122" s="3">
        <v>156312005000</v>
      </c>
      <c r="N122" s="3">
        <v>19664121000</v>
      </c>
      <c r="O122" s="3">
        <v>264887829000</v>
      </c>
      <c r="P122" s="3">
        <v>152115635000</v>
      </c>
      <c r="Q122" s="3">
        <v>642544340000</v>
      </c>
      <c r="R122" s="3">
        <v>2250800101000</v>
      </c>
      <c r="S122" s="3">
        <v>1502723949000</v>
      </c>
      <c r="T122" s="3">
        <v>1510018847000</v>
      </c>
      <c r="U122" s="3">
        <v>9916634000</v>
      </c>
      <c r="V122" s="3">
        <v>22677030000</v>
      </c>
    </row>
    <row r="123" spans="1:22" x14ac:dyDescent="0.35">
      <c r="A123">
        <v>122</v>
      </c>
      <c r="B123" t="s">
        <v>52</v>
      </c>
      <c r="C123" t="s">
        <v>51</v>
      </c>
      <c r="D123">
        <v>2012</v>
      </c>
      <c r="E123" s="5">
        <v>0.40433403238300381</v>
      </c>
      <c r="F123">
        <v>0.15840000000000001</v>
      </c>
      <c r="G123" s="5">
        <v>0.27907267039741385</v>
      </c>
      <c r="H123" s="5">
        <v>4.4205110990950355E-2</v>
      </c>
      <c r="I123" s="5">
        <v>12.446782804201939</v>
      </c>
      <c r="J123" s="5">
        <v>1.382782304609062E-2</v>
      </c>
      <c r="K123" s="12">
        <v>5.7347269024183587E-3</v>
      </c>
      <c r="L123" s="3">
        <v>54555178000</v>
      </c>
      <c r="M123" s="3">
        <v>199837543000</v>
      </c>
      <c r="N123" s="3">
        <v>13068701000</v>
      </c>
      <c r="O123" s="3">
        <v>347243729000</v>
      </c>
      <c r="P123" s="3">
        <v>166023491000</v>
      </c>
      <c r="Q123" s="3">
        <v>780728642000</v>
      </c>
      <c r="R123" s="3">
        <v>2797581866000</v>
      </c>
      <c r="S123" s="3">
        <v>1911594254000</v>
      </c>
      <c r="T123" s="3">
        <v>1917613722000</v>
      </c>
      <c r="U123" s="3">
        <v>10996991000</v>
      </c>
      <c r="V123" s="3">
        <v>38684467000</v>
      </c>
    </row>
    <row r="124" spans="1:22" x14ac:dyDescent="0.35">
      <c r="A124">
        <v>123</v>
      </c>
      <c r="B124" t="s">
        <v>52</v>
      </c>
      <c r="C124" t="s">
        <v>51</v>
      </c>
      <c r="D124">
        <v>2013</v>
      </c>
      <c r="E124" s="5">
        <v>9.7820917137117019E-2</v>
      </c>
      <c r="F124">
        <v>0.1346</v>
      </c>
      <c r="G124" s="5">
        <v>0.17160552657832229</v>
      </c>
      <c r="H124" s="5">
        <v>2.309810387744218E-2</v>
      </c>
      <c r="I124" s="5">
        <v>12.531898026199801</v>
      </c>
      <c r="J124" s="5">
        <v>6.9503594259300409E-3</v>
      </c>
      <c r="K124" s="12">
        <v>2.4017686769469992E-3</v>
      </c>
      <c r="L124" s="3">
        <v>69306253000</v>
      </c>
      <c r="M124" s="3">
        <v>245605132000</v>
      </c>
      <c r="N124" s="3">
        <v>22339130000</v>
      </c>
      <c r="O124" s="3">
        <v>138632772000</v>
      </c>
      <c r="P124" s="3">
        <v>108138833000</v>
      </c>
      <c r="Q124" s="3">
        <v>584022120000</v>
      </c>
      <c r="R124" s="3">
        <v>3403282701000</v>
      </c>
      <c r="S124" s="3">
        <v>2684516867000</v>
      </c>
      <c r="T124" s="3">
        <v>2691285827000</v>
      </c>
      <c r="U124" s="3">
        <v>6463846000</v>
      </c>
      <c r="V124" s="3">
        <v>23654038000</v>
      </c>
    </row>
    <row r="125" spans="1:22" x14ac:dyDescent="0.35">
      <c r="A125">
        <v>124</v>
      </c>
      <c r="B125" t="s">
        <v>52</v>
      </c>
      <c r="C125" t="s">
        <v>51</v>
      </c>
      <c r="D125">
        <v>2014</v>
      </c>
      <c r="E125" s="5">
        <v>6.1482842125661206E-2</v>
      </c>
      <c r="F125" s="5">
        <v>0.21</v>
      </c>
      <c r="G125" s="5">
        <v>0.26052530267515733</v>
      </c>
      <c r="H125" s="5">
        <v>5.471031356178304E-2</v>
      </c>
      <c r="I125" s="5">
        <v>12.620180162889154</v>
      </c>
      <c r="J125" s="5">
        <v>7.5434750759568892E-3</v>
      </c>
      <c r="K125" s="12">
        <v>6.0569044515893077E-3</v>
      </c>
      <c r="L125" s="3">
        <v>98041311000</v>
      </c>
      <c r="M125" s="3">
        <v>270935545000</v>
      </c>
      <c r="N125" s="3">
        <v>35030917000</v>
      </c>
      <c r="O125" s="3">
        <v>455483253000</v>
      </c>
      <c r="P125" s="3">
        <v>227009828000</v>
      </c>
      <c r="Q125" s="3">
        <v>1086500854000</v>
      </c>
      <c r="R125" s="3">
        <v>4170423536000</v>
      </c>
      <c r="S125" s="3">
        <v>2947118769000</v>
      </c>
      <c r="T125" s="3">
        <v>2952211669000</v>
      </c>
      <c r="U125" s="3">
        <v>17881264000</v>
      </c>
      <c r="V125" s="3">
        <v>31459486000</v>
      </c>
    </row>
    <row r="126" spans="1:22" x14ac:dyDescent="0.35">
      <c r="A126">
        <v>125</v>
      </c>
      <c r="B126" t="s">
        <v>52</v>
      </c>
      <c r="C126" t="s">
        <v>51</v>
      </c>
      <c r="D126">
        <v>2015</v>
      </c>
      <c r="E126" s="5">
        <v>0.290237234655431</v>
      </c>
      <c r="F126" s="5">
        <v>0.1943</v>
      </c>
      <c r="G126" s="5">
        <v>0.30624632402061358</v>
      </c>
      <c r="H126" s="5">
        <v>5.9503660757205222E-2</v>
      </c>
      <c r="I126" s="5">
        <v>12.683819020252258</v>
      </c>
      <c r="J126" s="5">
        <v>5.1342242353384498E-3</v>
      </c>
      <c r="K126" s="12">
        <v>7.14250930012327E-3</v>
      </c>
      <c r="L126" s="3">
        <v>74912487000</v>
      </c>
      <c r="M126" s="3">
        <v>332756394000</v>
      </c>
      <c r="N126" s="3">
        <v>26590478000</v>
      </c>
      <c r="O126" s="3">
        <v>441546234000</v>
      </c>
      <c r="P126" s="3">
        <v>602927883000</v>
      </c>
      <c r="Q126" s="3">
        <v>1478733476000</v>
      </c>
      <c r="R126" s="3">
        <v>4828575431000</v>
      </c>
      <c r="S126" s="3">
        <v>3128316007000</v>
      </c>
      <c r="T126" s="3">
        <v>3133620561000</v>
      </c>
      <c r="U126" s="3">
        <v>22381914000</v>
      </c>
      <c r="V126" s="3">
        <v>24790989000</v>
      </c>
    </row>
    <row r="127" spans="1:22" x14ac:dyDescent="0.35">
      <c r="A127">
        <v>126</v>
      </c>
      <c r="B127" t="s">
        <v>52</v>
      </c>
      <c r="C127" t="s">
        <v>51</v>
      </c>
      <c r="D127">
        <v>2016</v>
      </c>
      <c r="E127" s="5">
        <v>3.4309249893516906E-2</v>
      </c>
      <c r="F127" s="5">
        <v>0.1933</v>
      </c>
      <c r="G127" s="5">
        <v>0.16736006514005683</v>
      </c>
      <c r="H127" s="5">
        <v>3.2350700591572988E-2</v>
      </c>
      <c r="I127" s="5">
        <v>12.727861279837061</v>
      </c>
      <c r="J127" s="5">
        <v>7.5206400454630564E-3</v>
      </c>
      <c r="K127" s="12">
        <v>4.5041655577480856E-3</v>
      </c>
      <c r="L127" s="3">
        <v>68913296000</v>
      </c>
      <c r="M127" s="3">
        <v>331678484000</v>
      </c>
      <c r="N127" s="3">
        <v>52239801000</v>
      </c>
      <c r="O127" s="3">
        <v>194096960000</v>
      </c>
      <c r="P127" s="3">
        <v>247433001000</v>
      </c>
      <c r="Q127" s="3">
        <v>894361542000</v>
      </c>
      <c r="R127" s="3">
        <v>5343936388000</v>
      </c>
      <c r="S127" s="3">
        <v>4036269794000</v>
      </c>
      <c r="T127" s="3">
        <v>4038570467000</v>
      </c>
      <c r="U127" s="3">
        <v>18190390000</v>
      </c>
      <c r="V127" s="3">
        <v>40189822000</v>
      </c>
    </row>
    <row r="128" spans="1:22" x14ac:dyDescent="0.35">
      <c r="A128">
        <v>127</v>
      </c>
      <c r="B128" t="s">
        <v>54</v>
      </c>
      <c r="C128" t="s">
        <v>53</v>
      </c>
      <c r="D128">
        <v>2011</v>
      </c>
      <c r="E128" s="5">
        <v>0.28572072071355364</v>
      </c>
      <c r="F128" s="5">
        <v>0.1336</v>
      </c>
      <c r="G128" s="5">
        <v>0.22151952140215939</v>
      </c>
      <c r="H128" s="5">
        <v>2.9595008059328493E-2</v>
      </c>
      <c r="I128" s="5">
        <v>14.610475081210453</v>
      </c>
      <c r="J128" s="5">
        <v>2.2603498454823255E-2</v>
      </c>
      <c r="K128" s="12">
        <v>2.4546941087465968E-2</v>
      </c>
      <c r="L128" s="3">
        <v>8799241000000</v>
      </c>
      <c r="M128" s="3">
        <v>23392421000000</v>
      </c>
      <c r="N128" s="3">
        <v>7934407000000</v>
      </c>
      <c r="O128" s="3">
        <v>25859099000000</v>
      </c>
      <c r="P128" s="3">
        <v>24356288000000</v>
      </c>
      <c r="Q128" s="3">
        <v>90341456000000</v>
      </c>
      <c r="R128" s="3">
        <v>407826161000000</v>
      </c>
      <c r="S128" s="3">
        <v>232545259000000</v>
      </c>
      <c r="T128" s="3">
        <v>244026984000000</v>
      </c>
      <c r="U128" s="3">
        <v>5990116000000</v>
      </c>
      <c r="V128" s="3">
        <v>9218298000000</v>
      </c>
    </row>
    <row r="129" spans="1:22" x14ac:dyDescent="0.35">
      <c r="A129">
        <v>128</v>
      </c>
      <c r="B129" t="s">
        <v>54</v>
      </c>
      <c r="C129" t="s">
        <v>53</v>
      </c>
      <c r="D129">
        <v>2012</v>
      </c>
      <c r="E129" s="5">
        <v>9.4468161355018829E-2</v>
      </c>
      <c r="F129" s="5">
        <v>0.15129999999999999</v>
      </c>
      <c r="G129" s="5">
        <v>0.22316314013664718</v>
      </c>
      <c r="H129" s="5">
        <v>3.3764583102674717E-2</v>
      </c>
      <c r="I129" s="5">
        <v>14.689403580054387</v>
      </c>
      <c r="J129" s="5">
        <v>2.3260842342561091E-2</v>
      </c>
      <c r="K129" s="12">
        <v>2.2367067583254265E-2</v>
      </c>
      <c r="L129" s="3">
        <v>10259053000000</v>
      </c>
      <c r="M129" s="3">
        <v>34035401000000</v>
      </c>
      <c r="N129" s="3">
        <v>9119787000000</v>
      </c>
      <c r="O129" s="3">
        <v>45650566000000</v>
      </c>
      <c r="P129" s="3">
        <v>10085772000000</v>
      </c>
      <c r="Q129" s="3">
        <v>109150579000000</v>
      </c>
      <c r="R129" s="3">
        <v>489106664000000</v>
      </c>
      <c r="S129" s="3">
        <v>298988258000000</v>
      </c>
      <c r="T129" s="3">
        <v>311093306000000</v>
      </c>
      <c r="U129" s="3">
        <v>6958245000000</v>
      </c>
      <c r="V129" s="3">
        <v>11377033000000</v>
      </c>
    </row>
    <row r="130" spans="1:22" x14ac:dyDescent="0.35">
      <c r="A130">
        <v>129</v>
      </c>
      <c r="B130" t="s">
        <v>54</v>
      </c>
      <c r="C130" t="s">
        <v>53</v>
      </c>
      <c r="D130">
        <v>2013</v>
      </c>
      <c r="E130" s="5">
        <v>0.37710628314775552</v>
      </c>
      <c r="F130" s="5">
        <v>0.15479999999999999</v>
      </c>
      <c r="G130" s="5">
        <v>0.1978219034140585</v>
      </c>
      <c r="H130" s="5">
        <v>3.0622830648496253E-2</v>
      </c>
      <c r="I130" s="5">
        <v>14.750589426795889</v>
      </c>
      <c r="J130" s="5">
        <v>2.5398281985946153E-2</v>
      </c>
      <c r="K130" s="12">
        <v>1.8838389572279863E-2</v>
      </c>
      <c r="L130" s="3">
        <v>14131136000000</v>
      </c>
      <c r="M130" s="3">
        <v>35955368000000</v>
      </c>
      <c r="N130" s="3">
        <v>9415131000000</v>
      </c>
      <c r="O130" s="3">
        <v>43634648000000</v>
      </c>
      <c r="P130" s="3">
        <v>8258231000000</v>
      </c>
      <c r="Q130" s="3">
        <v>111394514000000</v>
      </c>
      <c r="R130" s="3">
        <v>563105056000000</v>
      </c>
      <c r="S130" s="7">
        <v>327233129000000</v>
      </c>
      <c r="T130" s="7">
        <v>384581706000000</v>
      </c>
      <c r="U130" s="7">
        <v>7244900000000</v>
      </c>
      <c r="V130" s="3">
        <v>14301901000000</v>
      </c>
    </row>
    <row r="131" spans="1:22" x14ac:dyDescent="0.35">
      <c r="A131">
        <v>130</v>
      </c>
      <c r="B131" t="s">
        <v>54</v>
      </c>
      <c r="C131" t="s">
        <v>53</v>
      </c>
      <c r="D131">
        <v>2014</v>
      </c>
      <c r="E131" s="5">
        <v>0.12151762856094393</v>
      </c>
      <c r="F131" s="5">
        <v>0.14929999999999999</v>
      </c>
      <c r="G131" s="5">
        <v>0.19154558749931511</v>
      </c>
      <c r="H131" s="5">
        <v>2.8597756213647744E-2</v>
      </c>
      <c r="I131" s="5">
        <v>14.811742644022358</v>
      </c>
      <c r="J131" s="5">
        <v>2.6552970767642382E-2</v>
      </c>
      <c r="K131" s="12">
        <v>1.911510032176714E-2</v>
      </c>
      <c r="L131" s="3">
        <v>17226616000000</v>
      </c>
      <c r="M131" s="3">
        <v>40602631000000</v>
      </c>
      <c r="N131" s="3">
        <v>13430651000000</v>
      </c>
      <c r="O131" s="3">
        <v>39387202000000</v>
      </c>
      <c r="P131" s="3">
        <v>13522361000000</v>
      </c>
      <c r="Q131" s="3">
        <v>124169461000000</v>
      </c>
      <c r="R131" s="3">
        <v>648250177000000</v>
      </c>
      <c r="S131" s="3">
        <v>450634798000000</v>
      </c>
      <c r="T131" s="3">
        <v>467170449000000</v>
      </c>
      <c r="U131" s="3">
        <v>8930010000000</v>
      </c>
      <c r="V131" s="3">
        <v>17212968000000</v>
      </c>
    </row>
    <row r="132" spans="1:22" x14ac:dyDescent="0.35">
      <c r="A132">
        <v>131</v>
      </c>
      <c r="B132" t="s">
        <v>54</v>
      </c>
      <c r="C132" t="s">
        <v>53</v>
      </c>
      <c r="D132">
        <v>2015</v>
      </c>
      <c r="E132" s="5">
        <v>0.11673787864130873</v>
      </c>
      <c r="F132" s="5">
        <v>0.16600000000000001</v>
      </c>
      <c r="G132" s="5">
        <v>0.1911254538820375</v>
      </c>
      <c r="H132" s="5">
        <v>3.1726825344418223E-2</v>
      </c>
      <c r="I132" s="5">
        <v>14.879118375027392</v>
      </c>
      <c r="J132" s="5">
        <v>2.5663568930165272E-2</v>
      </c>
      <c r="K132" s="12">
        <v>2.1597770515868805E-2</v>
      </c>
      <c r="L132" s="3">
        <v>18719445000000</v>
      </c>
      <c r="M132" s="3">
        <v>47772187000000</v>
      </c>
      <c r="N132" s="3">
        <v>8403840000000</v>
      </c>
      <c r="O132" s="3">
        <v>51141098000000</v>
      </c>
      <c r="P132" s="3">
        <v>18652893000000</v>
      </c>
      <c r="Q132" s="3">
        <v>144689463000000</v>
      </c>
      <c r="R132" s="3">
        <v>757039212000000</v>
      </c>
      <c r="S132" s="3">
        <v>505394870000000</v>
      </c>
      <c r="T132" s="3">
        <v>523101817000000</v>
      </c>
      <c r="U132" s="3">
        <v>11297833000000</v>
      </c>
      <c r="V132" s="3">
        <v>19428328000000</v>
      </c>
    </row>
    <row r="133" spans="1:22" x14ac:dyDescent="0.35">
      <c r="A133">
        <v>132</v>
      </c>
      <c r="B133" t="s">
        <v>54</v>
      </c>
      <c r="C133" t="s">
        <v>53</v>
      </c>
      <c r="D133">
        <v>2016</v>
      </c>
      <c r="E133" s="5">
        <v>9.2688149659104477E-2</v>
      </c>
      <c r="F133" s="5">
        <v>0.186</v>
      </c>
      <c r="G133" s="5">
        <v>0.17234581803163934</v>
      </c>
      <c r="H133" s="5">
        <v>3.2056322153884917E-2</v>
      </c>
      <c r="I133" s="5">
        <v>14.907170019494869</v>
      </c>
      <c r="J133" s="5">
        <v>2.4895551131381515E-2</v>
      </c>
      <c r="K133" s="12">
        <v>2.6210954183854811E-2</v>
      </c>
      <c r="L133" s="3">
        <v>23118246000000</v>
      </c>
      <c r="M133" s="3">
        <v>53276224000000</v>
      </c>
      <c r="N133" s="3">
        <v>9547213000000</v>
      </c>
      <c r="O133" s="3">
        <v>30495466000000</v>
      </c>
      <c r="P133" s="3">
        <v>22740908000000</v>
      </c>
      <c r="Q133" s="3">
        <v>139178057000000</v>
      </c>
      <c r="R133" s="3">
        <v>807551112000000</v>
      </c>
      <c r="S133" s="3">
        <v>564393595000000</v>
      </c>
      <c r="T133" s="3">
        <v>586675437000000</v>
      </c>
      <c r="U133" s="3">
        <v>15377323000000</v>
      </c>
      <c r="V133" s="3">
        <v>20104430000000</v>
      </c>
    </row>
    <row r="134" spans="1:22" x14ac:dyDescent="0.35">
      <c r="A134">
        <v>133</v>
      </c>
      <c r="B134" t="s">
        <v>55</v>
      </c>
      <c r="C134" t="s">
        <v>56</v>
      </c>
      <c r="D134">
        <v>2011</v>
      </c>
      <c r="E134" s="5">
        <v>0.39461076034653431</v>
      </c>
      <c r="F134" s="5">
        <v>0.21759999999999999</v>
      </c>
      <c r="G134" s="5">
        <v>0.43919600816468185</v>
      </c>
      <c r="H134" s="5">
        <v>9.5569051376634767E-2</v>
      </c>
      <c r="I134" s="5">
        <v>12.425053310603371</v>
      </c>
      <c r="J134" s="5">
        <v>1.0138651308205637E-2</v>
      </c>
      <c r="K134" s="12">
        <v>2.2537605543534591E-2</v>
      </c>
      <c r="L134" s="3">
        <v>45894629580</v>
      </c>
      <c r="M134" s="3">
        <v>189012734089</v>
      </c>
      <c r="N134" s="3">
        <v>28137497193</v>
      </c>
      <c r="O134" s="3">
        <v>905678418775</v>
      </c>
      <c r="P134" s="3">
        <v>0</v>
      </c>
      <c r="Q134" s="3">
        <v>1168723279637</v>
      </c>
      <c r="R134" s="3">
        <v>2661051689702</v>
      </c>
      <c r="S134" s="3">
        <v>1154339364218</v>
      </c>
      <c r="T134" s="3">
        <v>1170144112384</v>
      </c>
      <c r="U134" s="3">
        <v>26372246434</v>
      </c>
      <c r="V134" s="3">
        <v>26979475195</v>
      </c>
    </row>
    <row r="135" spans="1:22" x14ac:dyDescent="0.35">
      <c r="A135">
        <v>134</v>
      </c>
      <c r="B135" t="s">
        <v>55</v>
      </c>
      <c r="C135" t="s">
        <v>56</v>
      </c>
      <c r="D135">
        <v>2012</v>
      </c>
      <c r="E135" s="5">
        <v>0.38253847472984376</v>
      </c>
      <c r="F135" s="5">
        <v>0.1757</v>
      </c>
      <c r="G135" s="5">
        <v>0.3547188539790751</v>
      </c>
      <c r="H135" s="5">
        <v>6.232410264412349E-2</v>
      </c>
      <c r="I135" s="5">
        <v>12.471753410145746</v>
      </c>
      <c r="J135" s="5">
        <v>1.4384900687464999E-2</v>
      </c>
      <c r="K135" s="12">
        <v>1.07334612483249E-2</v>
      </c>
      <c r="L135" s="3">
        <v>36900181615</v>
      </c>
      <c r="M135" s="3">
        <v>225962030860</v>
      </c>
      <c r="N135" s="3">
        <v>17983918617</v>
      </c>
      <c r="O135" s="3">
        <v>770238492508</v>
      </c>
      <c r="P135" s="3">
        <v>0</v>
      </c>
      <c r="Q135" s="3">
        <v>1051084623600</v>
      </c>
      <c r="R135" s="3">
        <v>2963148453513</v>
      </c>
      <c r="S135" s="3">
        <v>1609854098430</v>
      </c>
      <c r="T135" s="3">
        <v>1634315958120</v>
      </c>
      <c r="U135" s="3">
        <v>17541867004</v>
      </c>
      <c r="V135" s="3">
        <v>42624596226</v>
      </c>
    </row>
    <row r="136" spans="1:22" x14ac:dyDescent="0.35">
      <c r="A136">
        <v>135</v>
      </c>
      <c r="B136" t="s">
        <v>55</v>
      </c>
      <c r="C136" t="s">
        <v>56</v>
      </c>
      <c r="D136">
        <v>2013</v>
      </c>
      <c r="E136" s="5">
        <v>0.26750641406088854</v>
      </c>
      <c r="F136" s="5">
        <v>0.1759</v>
      </c>
      <c r="G136" s="5">
        <v>0.29235400210772661</v>
      </c>
      <c r="H136" s="5">
        <v>5.142506897074911E-2</v>
      </c>
      <c r="I136" s="5">
        <v>12.542017883029596</v>
      </c>
      <c r="J136" s="5">
        <v>1.6396000381539915E-2</v>
      </c>
      <c r="K136" s="12">
        <v>6.3411956331763126E-3</v>
      </c>
      <c r="L136" s="3">
        <v>35775309185</v>
      </c>
      <c r="M136" s="3">
        <v>264619971119</v>
      </c>
      <c r="N136" s="3">
        <v>41728185725</v>
      </c>
      <c r="O136" s="3">
        <v>676296550132</v>
      </c>
      <c r="P136" s="3">
        <v>0</v>
      </c>
      <c r="Q136" s="3">
        <v>1018420016161</v>
      </c>
      <c r="R136" s="3">
        <v>3483516588857</v>
      </c>
      <c r="S136" s="3">
        <v>2225685229781</v>
      </c>
      <c r="T136" s="3">
        <v>2240960677140</v>
      </c>
      <c r="U136" s="3">
        <v>14210370060</v>
      </c>
      <c r="V136" s="3">
        <v>57115739320</v>
      </c>
    </row>
    <row r="137" spans="1:22" x14ac:dyDescent="0.35">
      <c r="A137">
        <v>136</v>
      </c>
      <c r="B137" t="s">
        <v>55</v>
      </c>
      <c r="C137" t="s">
        <v>56</v>
      </c>
      <c r="D137">
        <v>2014</v>
      </c>
      <c r="E137" s="5">
        <v>0.25075398153199563</v>
      </c>
      <c r="F137" s="5">
        <v>0.14829999999999999</v>
      </c>
      <c r="G137" s="5">
        <v>0.20486016262622392</v>
      </c>
      <c r="H137" s="5">
        <v>3.0380762117469005E-2</v>
      </c>
      <c r="I137" s="5">
        <v>12.606990699544712</v>
      </c>
      <c r="J137" s="5">
        <v>1.3890750560539993E-2</v>
      </c>
      <c r="K137" s="12">
        <v>2.1440765717735915E-3</v>
      </c>
      <c r="L137" s="3">
        <v>55484797884</v>
      </c>
      <c r="M137" s="3">
        <v>291822203839</v>
      </c>
      <c r="N137" s="3">
        <v>86553149131</v>
      </c>
      <c r="O137" s="3">
        <v>394936929870</v>
      </c>
      <c r="P137" s="3">
        <v>0</v>
      </c>
      <c r="Q137" s="3">
        <v>828797080724</v>
      </c>
      <c r="R137" s="3">
        <v>4045672277612</v>
      </c>
      <c r="S137" s="3">
        <v>2821070304428</v>
      </c>
      <c r="T137" s="3">
        <v>2827421522537</v>
      </c>
      <c r="U137" s="3">
        <v>6062208245</v>
      </c>
      <c r="V137" s="3">
        <v>56197424458</v>
      </c>
    </row>
    <row r="138" spans="1:22" x14ac:dyDescent="0.35">
      <c r="A138">
        <v>137</v>
      </c>
      <c r="B138" t="s">
        <v>55</v>
      </c>
      <c r="C138" t="s">
        <v>56</v>
      </c>
      <c r="D138">
        <v>2015</v>
      </c>
      <c r="E138" s="5">
        <v>0.2167311394135131</v>
      </c>
      <c r="F138" s="5">
        <v>0.13139999999999999</v>
      </c>
      <c r="G138" s="5">
        <v>0.22701424711378493</v>
      </c>
      <c r="H138" s="5">
        <v>2.9829672070751337E-2</v>
      </c>
      <c r="I138" s="5">
        <v>12.712264274797631</v>
      </c>
      <c r="J138" s="5">
        <v>1.005307225069057E-2</v>
      </c>
      <c r="K138" s="12">
        <v>2.5117493167495343E-3</v>
      </c>
      <c r="L138" s="3">
        <v>46906131050</v>
      </c>
      <c r="M138" s="3">
        <v>394799403997</v>
      </c>
      <c r="N138" s="3">
        <v>94250166557</v>
      </c>
      <c r="O138" s="3">
        <v>634398688613</v>
      </c>
      <c r="P138" s="3">
        <v>0</v>
      </c>
      <c r="Q138" s="3">
        <v>1170354390217</v>
      </c>
      <c r="R138" s="3">
        <v>5155422644599</v>
      </c>
      <c r="S138" s="3">
        <v>3528464915445</v>
      </c>
      <c r="T138" s="3">
        <v>3535324522947</v>
      </c>
      <c r="U138" s="3">
        <v>8879848955</v>
      </c>
      <c r="V138" s="3">
        <v>51827836329</v>
      </c>
    </row>
    <row r="139" spans="1:22" x14ac:dyDescent="0.35">
      <c r="A139">
        <v>138</v>
      </c>
      <c r="B139" t="s">
        <v>55</v>
      </c>
      <c r="C139" t="s">
        <v>56</v>
      </c>
      <c r="D139">
        <v>2016</v>
      </c>
      <c r="E139" s="5">
        <v>3.8612870226418294E-2</v>
      </c>
      <c r="F139" s="5">
        <v>0.25569999999999998</v>
      </c>
      <c r="G139" s="5">
        <v>0.17001612452592008</v>
      </c>
      <c r="H139" s="5">
        <v>4.3473123041277761E-2</v>
      </c>
      <c r="I139" s="5">
        <v>12.817384661362279</v>
      </c>
      <c r="J139" s="5">
        <v>8.6718599226725743E-3</v>
      </c>
      <c r="K139" s="12">
        <v>7.7619739888787394E-3</v>
      </c>
      <c r="L139" s="3">
        <v>63841321332</v>
      </c>
      <c r="M139" s="3">
        <v>444097652874</v>
      </c>
      <c r="N139" s="3">
        <v>78845047216</v>
      </c>
      <c r="O139" s="3">
        <v>529757231692</v>
      </c>
      <c r="P139" s="3">
        <v>0</v>
      </c>
      <c r="Q139" s="3">
        <v>1116541253114</v>
      </c>
      <c r="R139" s="3">
        <v>6567266817941</v>
      </c>
      <c r="S139" s="3">
        <v>4293193136950</v>
      </c>
      <c r="T139" s="3">
        <v>4314490431942</v>
      </c>
      <c r="U139" s="3">
        <v>33488962508</v>
      </c>
      <c r="V139" s="3">
        <v>56950417920</v>
      </c>
    </row>
    <row r="140" spans="1:22" x14ac:dyDescent="0.35">
      <c r="A140">
        <v>139</v>
      </c>
      <c r="B140" t="s">
        <v>57</v>
      </c>
      <c r="C140" t="s">
        <v>58</v>
      </c>
      <c r="D140">
        <v>2011</v>
      </c>
      <c r="E140" s="5">
        <v>0.1915987443733802</v>
      </c>
      <c r="F140" s="5">
        <v>0.13239999999999999</v>
      </c>
      <c r="G140" s="5">
        <v>0.20227316409658988</v>
      </c>
      <c r="H140" s="5">
        <v>2.6780966926388497E-2</v>
      </c>
      <c r="I140" s="5">
        <v>14.154767495931972</v>
      </c>
      <c r="J140" s="5">
        <v>1.7842594478444909E-2</v>
      </c>
      <c r="K140" s="12">
        <v>2.5156684023739995E-2</v>
      </c>
      <c r="L140" s="3">
        <v>2511955000000</v>
      </c>
      <c r="M140" s="3">
        <v>8714923000000</v>
      </c>
      <c r="N140" s="3">
        <v>642525000000</v>
      </c>
      <c r="O140" s="3">
        <v>10973436000000</v>
      </c>
      <c r="P140" s="3">
        <v>6044382000000</v>
      </c>
      <c r="Q140" s="3">
        <v>28887221000000</v>
      </c>
      <c r="R140" s="3">
        <v>142812919000000</v>
      </c>
      <c r="S140" s="3">
        <v>100350214000000</v>
      </c>
      <c r="T140" s="3">
        <v>103621924000000</v>
      </c>
      <c r="U140" s="3">
        <v>2606784000000</v>
      </c>
      <c r="V140" s="3">
        <v>2548153000000</v>
      </c>
    </row>
    <row r="141" spans="1:22" x14ac:dyDescent="0.35">
      <c r="A141">
        <v>140</v>
      </c>
      <c r="B141" t="s">
        <v>57</v>
      </c>
      <c r="C141" t="s">
        <v>58</v>
      </c>
      <c r="D141">
        <v>2012</v>
      </c>
      <c r="E141" s="5">
        <v>0.15039251340822204</v>
      </c>
      <c r="F141" s="5">
        <v>0.13159999999999999</v>
      </c>
      <c r="G141" s="5">
        <v>0.15504008276202924</v>
      </c>
      <c r="H141" s="5">
        <v>2.0403274891483046E-2</v>
      </c>
      <c r="I141" s="5">
        <v>14.222198988454611</v>
      </c>
      <c r="J141" s="5">
        <v>1.9046393750450013E-2</v>
      </c>
      <c r="K141" s="12">
        <v>2.6614562382388369E-2</v>
      </c>
      <c r="L141" s="3">
        <v>2899117000000</v>
      </c>
      <c r="M141" s="3">
        <v>11154874000000</v>
      </c>
      <c r="N141" s="3">
        <v>1376122000000</v>
      </c>
      <c r="O141" s="3">
        <v>6052151000000</v>
      </c>
      <c r="P141" s="3">
        <v>4378597000000</v>
      </c>
      <c r="Q141" s="3">
        <v>25860861000000</v>
      </c>
      <c r="R141" s="3">
        <v>166801130000000</v>
      </c>
      <c r="S141" s="3">
        <v>119577189000000</v>
      </c>
      <c r="T141" s="3">
        <v>122960842000000</v>
      </c>
      <c r="U141" s="3">
        <v>3272549000000</v>
      </c>
      <c r="V141" s="3">
        <v>3176960000000</v>
      </c>
    </row>
    <row r="142" spans="1:22" x14ac:dyDescent="0.35">
      <c r="A142">
        <v>141</v>
      </c>
      <c r="B142" t="s">
        <v>57</v>
      </c>
      <c r="C142" t="s">
        <v>58</v>
      </c>
      <c r="D142">
        <v>2013</v>
      </c>
      <c r="E142" s="5">
        <v>5.9961063153333841E-2</v>
      </c>
      <c r="F142" s="5">
        <v>0.15079999999999999</v>
      </c>
      <c r="G142" s="5">
        <v>0.19408038666502656</v>
      </c>
      <c r="H142" s="5">
        <v>2.9267322309086002E-2</v>
      </c>
      <c r="I142" s="5">
        <v>14.284685182929586</v>
      </c>
      <c r="J142" s="5">
        <v>2.1246140644939532E-2</v>
      </c>
      <c r="K142" s="12">
        <v>2.3042822186958519E-2</v>
      </c>
      <c r="L142" s="3">
        <v>3534109000000</v>
      </c>
      <c r="M142" s="3">
        <v>12793295000000</v>
      </c>
      <c r="N142" s="3">
        <v>2695689000000</v>
      </c>
      <c r="O142" s="3">
        <v>12382281000000</v>
      </c>
      <c r="P142" s="3">
        <v>5976996000000</v>
      </c>
      <c r="Q142" s="3">
        <v>37382370000000</v>
      </c>
      <c r="R142" s="3">
        <v>192612817000000</v>
      </c>
      <c r="S142" s="3">
        <v>137560703000000</v>
      </c>
      <c r="T142" s="3">
        <v>140776159000000</v>
      </c>
      <c r="U142" s="3">
        <v>3243880000000</v>
      </c>
      <c r="V142" s="3">
        <v>4092279000000</v>
      </c>
    </row>
    <row r="143" spans="1:22" x14ac:dyDescent="0.35">
      <c r="A143">
        <v>142</v>
      </c>
      <c r="B143" t="s">
        <v>57</v>
      </c>
      <c r="C143" t="s">
        <v>58</v>
      </c>
      <c r="D143">
        <v>2014</v>
      </c>
      <c r="E143" s="5">
        <v>0.12217590370920135</v>
      </c>
      <c r="F143" s="5">
        <v>0.15379999999999999</v>
      </c>
      <c r="G143" s="5">
        <v>0.19460711700107314</v>
      </c>
      <c r="H143" s="5">
        <v>2.9930574594765048E-2</v>
      </c>
      <c r="I143" s="5">
        <v>14.325161028817277</v>
      </c>
      <c r="J143" s="5">
        <v>1.9620679701966372E-2</v>
      </c>
      <c r="K143" s="12">
        <v>2.3035429379521018E-2</v>
      </c>
      <c r="L143" s="3">
        <v>4879541000000</v>
      </c>
      <c r="M143" s="3">
        <v>13906003000000</v>
      </c>
      <c r="N143" s="3">
        <v>3110083000000</v>
      </c>
      <c r="O143" s="3">
        <v>9495048000000</v>
      </c>
      <c r="P143" s="3">
        <v>9754579000000</v>
      </c>
      <c r="Q143" s="3">
        <v>41145254000000</v>
      </c>
      <c r="R143" s="3">
        <v>211427283000000</v>
      </c>
      <c r="S143" s="3">
        <v>145808989000000</v>
      </c>
      <c r="T143" s="3">
        <v>149691501000000</v>
      </c>
      <c r="U143" s="3">
        <v>3448208000000</v>
      </c>
      <c r="V143" s="3">
        <v>4148347000000</v>
      </c>
    </row>
    <row r="144" spans="1:22" x14ac:dyDescent="0.35">
      <c r="A144">
        <v>143</v>
      </c>
      <c r="B144" t="s">
        <v>57</v>
      </c>
      <c r="C144" t="s">
        <v>58</v>
      </c>
      <c r="D144">
        <v>2015</v>
      </c>
      <c r="E144" s="5">
        <v>3.6301668318285216E-4</v>
      </c>
      <c r="F144" s="5">
        <v>0.154</v>
      </c>
      <c r="G144" s="5">
        <v>0.16039476019473298</v>
      </c>
      <c r="H144" s="5">
        <v>2.4700793069988878E-2</v>
      </c>
      <c r="I144" s="5">
        <v>14.355853850172933</v>
      </c>
      <c r="J144" s="5">
        <v>1.149805082287386E-2</v>
      </c>
      <c r="K144" s="12">
        <v>4.0279702838965301E-2</v>
      </c>
      <c r="L144" s="3">
        <v>4490686000000</v>
      </c>
      <c r="M144" s="3">
        <v>14644709000000</v>
      </c>
      <c r="N144" s="3">
        <v>3406334000000</v>
      </c>
      <c r="O144" s="3">
        <v>3027322000000</v>
      </c>
      <c r="P144" s="3">
        <v>10826142000000</v>
      </c>
      <c r="Q144" s="3">
        <v>36395193000000</v>
      </c>
      <c r="R144" s="3">
        <v>226910112000000</v>
      </c>
      <c r="S144" s="3">
        <v>163623334000000</v>
      </c>
      <c r="T144" s="3">
        <v>169380619000000</v>
      </c>
      <c r="U144" s="3">
        <v>6822601000000</v>
      </c>
      <c r="V144" s="3">
        <v>2609024000000</v>
      </c>
    </row>
    <row r="145" spans="1:22" x14ac:dyDescent="0.35">
      <c r="A145">
        <v>144</v>
      </c>
      <c r="B145" t="s">
        <v>57</v>
      </c>
      <c r="C145" t="s">
        <v>58</v>
      </c>
      <c r="D145">
        <v>2016</v>
      </c>
      <c r="E145" s="5">
        <v>1.3689305967840272E-2</v>
      </c>
      <c r="F145" s="5">
        <v>0.16109999999999999</v>
      </c>
      <c r="G145" s="5">
        <v>0.15785926858007013</v>
      </c>
      <c r="H145" s="5">
        <v>2.5431128168249297E-2</v>
      </c>
      <c r="I145" s="5">
        <v>14.3677954859696</v>
      </c>
      <c r="J145" s="5">
        <v>1.4187521445825845E-3</v>
      </c>
      <c r="K145" s="12">
        <v>3.8492077377107546E-2</v>
      </c>
      <c r="L145" s="3">
        <v>4230258000000</v>
      </c>
      <c r="M145" s="3">
        <v>14605403000000</v>
      </c>
      <c r="N145" s="3">
        <v>2277504000000</v>
      </c>
      <c r="O145" s="3">
        <v>5883668000000</v>
      </c>
      <c r="P145" s="3">
        <v>9821623000000</v>
      </c>
      <c r="Q145" s="3">
        <v>36818456000000</v>
      </c>
      <c r="R145" s="3">
        <v>233235947000000</v>
      </c>
      <c r="S145" s="3">
        <v>163682732000000</v>
      </c>
      <c r="T145" s="3">
        <v>170732978000000</v>
      </c>
      <c r="U145" s="3">
        <v>6571867000000</v>
      </c>
      <c r="V145" s="3">
        <v>330904000000</v>
      </c>
    </row>
    <row r="146" spans="1:22" x14ac:dyDescent="0.35">
      <c r="A146">
        <v>145</v>
      </c>
      <c r="B146" t="s">
        <v>59</v>
      </c>
      <c r="C146" t="s">
        <v>60</v>
      </c>
      <c r="D146">
        <v>2011</v>
      </c>
      <c r="E146" s="5">
        <v>0.26789700147867651</v>
      </c>
      <c r="F146" s="5">
        <v>0.1265</v>
      </c>
      <c r="G146" s="5">
        <v>0.26292522668587032</v>
      </c>
      <c r="H146" s="5">
        <v>3.3260041175762596E-2</v>
      </c>
      <c r="I146" s="5">
        <v>13.85482984331024</v>
      </c>
      <c r="J146" s="5">
        <v>6.4396270973010924E-3</v>
      </c>
      <c r="K146" s="12">
        <v>3.1391738828359605E-2</v>
      </c>
      <c r="L146" s="3">
        <v>1694510000000</v>
      </c>
      <c r="M146" s="3">
        <v>3615031000000</v>
      </c>
      <c r="N146" s="3">
        <v>312005000000</v>
      </c>
      <c r="O146" s="3">
        <v>5619810000000</v>
      </c>
      <c r="P146" s="3">
        <v>7580485000000</v>
      </c>
      <c r="Q146" s="3">
        <v>18821841000000</v>
      </c>
      <c r="R146" s="3">
        <v>71586288000000</v>
      </c>
      <c r="S146" s="3">
        <v>48656349000000</v>
      </c>
      <c r="T146" s="3">
        <v>50181865000000</v>
      </c>
      <c r="U146" s="3">
        <v>1575296000000</v>
      </c>
      <c r="V146" s="3">
        <v>460989000000</v>
      </c>
    </row>
    <row r="147" spans="1:22" x14ac:dyDescent="0.35">
      <c r="A147">
        <v>146</v>
      </c>
      <c r="B147" t="s">
        <v>59</v>
      </c>
      <c r="C147" t="s">
        <v>60</v>
      </c>
      <c r="D147">
        <v>2012</v>
      </c>
      <c r="E147" s="5">
        <v>0.21630862366048442</v>
      </c>
      <c r="F147" s="5">
        <v>0.1203</v>
      </c>
      <c r="G147" s="5">
        <v>0.27166983155789459</v>
      </c>
      <c r="H147" s="5">
        <v>3.2681880736414717E-2</v>
      </c>
      <c r="I147" s="5">
        <v>13.957752552701656</v>
      </c>
      <c r="J147" s="5">
        <v>6.6988394389735743E-3</v>
      </c>
      <c r="K147" s="12">
        <v>2.0619391351879911E-2</v>
      </c>
      <c r="L147" s="3">
        <v>1686486000000</v>
      </c>
      <c r="M147" s="3">
        <v>6484175000000</v>
      </c>
      <c r="N147" s="3">
        <v>835314000000</v>
      </c>
      <c r="O147" s="3">
        <v>7553692000000</v>
      </c>
      <c r="P147" s="3">
        <v>8089030000000</v>
      </c>
      <c r="Q147" s="3">
        <v>24648697000000</v>
      </c>
      <c r="R147" s="3">
        <v>90730343000000</v>
      </c>
      <c r="S147" s="3">
        <v>61691239000000</v>
      </c>
      <c r="T147" s="3">
        <v>62807916000000</v>
      </c>
      <c r="U147" s="3">
        <v>1295061000000</v>
      </c>
      <c r="V147" s="3">
        <v>607788000000</v>
      </c>
    </row>
    <row r="148" spans="1:22" x14ac:dyDescent="0.35">
      <c r="A148">
        <v>147</v>
      </c>
      <c r="B148" t="s">
        <v>59</v>
      </c>
      <c r="C148" t="s">
        <v>60</v>
      </c>
      <c r="D148">
        <v>2013</v>
      </c>
      <c r="E148" s="5">
        <v>0.2594079028049438</v>
      </c>
      <c r="F148" s="5">
        <v>0.12920000000000001</v>
      </c>
      <c r="G148" s="5">
        <v>0.27568753985529698</v>
      </c>
      <c r="H148" s="5">
        <v>3.5618830149304372E-2</v>
      </c>
      <c r="I148" s="5">
        <v>14.045629603711657</v>
      </c>
      <c r="J148" s="5">
        <v>9.4559250796534267E-3</v>
      </c>
      <c r="K148" s="12">
        <v>1.6759257363304383E-2</v>
      </c>
      <c r="L148" s="3">
        <v>1905240000000</v>
      </c>
      <c r="M148" s="3">
        <v>7784483000000</v>
      </c>
      <c r="N148" s="3">
        <v>1555002000000</v>
      </c>
      <c r="O148" s="3">
        <v>8938710000000</v>
      </c>
      <c r="P148" s="3">
        <v>10439495000000</v>
      </c>
      <c r="Q148" s="3">
        <v>30622930000000</v>
      </c>
      <c r="R148" s="3">
        <v>111078397000000</v>
      </c>
      <c r="S148" s="3">
        <v>75035586000000</v>
      </c>
      <c r="T148" s="3">
        <v>76087918000000</v>
      </c>
      <c r="U148" s="3">
        <v>1275177000000</v>
      </c>
      <c r="V148" s="3">
        <v>1050349000000</v>
      </c>
    </row>
    <row r="149" spans="1:22" x14ac:dyDescent="0.35">
      <c r="A149">
        <v>148</v>
      </c>
      <c r="B149" t="s">
        <v>59</v>
      </c>
      <c r="C149" t="s">
        <v>60</v>
      </c>
      <c r="D149">
        <v>2014</v>
      </c>
      <c r="E149" s="5">
        <v>2.3865367356607235E-2</v>
      </c>
      <c r="F149" s="5">
        <v>0.12759999999999999</v>
      </c>
      <c r="G149" s="5">
        <v>0.2428499733802332</v>
      </c>
      <c r="H149" s="5">
        <v>3.0987656603317756E-2</v>
      </c>
      <c r="I149" s="5">
        <v>14.128029279033289</v>
      </c>
      <c r="J149" s="5">
        <v>9.6490427275983358E-3</v>
      </c>
      <c r="K149" s="12">
        <v>2.1044117990561818E-2</v>
      </c>
      <c r="L149" s="3">
        <v>2316633000000</v>
      </c>
      <c r="M149" s="3">
        <v>9249766000000</v>
      </c>
      <c r="N149" s="3">
        <v>547425000000</v>
      </c>
      <c r="O149" s="3">
        <v>6465965000000</v>
      </c>
      <c r="P149" s="3">
        <v>14031453000000</v>
      </c>
      <c r="Q149" s="3">
        <v>32611242000000</v>
      </c>
      <c r="R149" s="3">
        <v>134285549000000</v>
      </c>
      <c r="S149" s="3">
        <v>94500410000000</v>
      </c>
      <c r="T149" s="3">
        <v>95469670000000</v>
      </c>
      <c r="U149" s="3">
        <v>2009075000000</v>
      </c>
      <c r="V149" s="3">
        <v>1295727000000</v>
      </c>
    </row>
    <row r="150" spans="1:22" x14ac:dyDescent="0.35">
      <c r="A150">
        <v>149</v>
      </c>
      <c r="B150" t="s">
        <v>59</v>
      </c>
      <c r="C150" t="s">
        <v>60</v>
      </c>
      <c r="D150">
        <v>2015</v>
      </c>
      <c r="E150" s="5">
        <v>5.7614684952349629E-2</v>
      </c>
      <c r="F150" s="5">
        <v>0.16009999999999999</v>
      </c>
      <c r="G150" s="5">
        <v>0.22281477918930381</v>
      </c>
      <c r="H150" s="5">
        <v>3.5672646148207539E-2</v>
      </c>
      <c r="I150" s="5">
        <v>14.130765030691835</v>
      </c>
      <c r="J150" s="5">
        <v>3.0285540608529049E-3</v>
      </c>
      <c r="K150" s="12">
        <v>2.1782672708449306E-2</v>
      </c>
      <c r="L150" s="3">
        <v>2182836000000</v>
      </c>
      <c r="M150" s="3">
        <v>9850805000000</v>
      </c>
      <c r="N150" s="3">
        <v>959875000000</v>
      </c>
      <c r="O150" s="3">
        <v>5582433000000</v>
      </c>
      <c r="P150" s="3">
        <v>11533931000000</v>
      </c>
      <c r="Q150" s="3">
        <v>30109880000000</v>
      </c>
      <c r="R150" s="3">
        <v>135134124000000</v>
      </c>
      <c r="S150" s="3">
        <v>96755697000000</v>
      </c>
      <c r="T150" s="3">
        <v>98030670000000</v>
      </c>
      <c r="U150" s="3">
        <v>2135370000000</v>
      </c>
      <c r="V150" s="3">
        <v>409261000000</v>
      </c>
    </row>
    <row r="151" spans="1:22" x14ac:dyDescent="0.35">
      <c r="A151">
        <v>150</v>
      </c>
      <c r="B151" t="s">
        <v>59</v>
      </c>
      <c r="C151" t="s">
        <v>60</v>
      </c>
      <c r="D151">
        <v>2016</v>
      </c>
      <c r="E151" s="5">
        <v>5.542966250662585E-2</v>
      </c>
      <c r="F151" s="5">
        <v>0.14929999999999999</v>
      </c>
      <c r="G151" s="5">
        <v>0.25879080984916064</v>
      </c>
      <c r="H151" s="5">
        <v>3.8637467910479679E-2</v>
      </c>
      <c r="I151" s="5">
        <v>14.172993115987794</v>
      </c>
      <c r="J151" s="5">
        <v>5.9111183175966156E-3</v>
      </c>
      <c r="K151" s="12">
        <v>3.6584803740307245E-2</v>
      </c>
      <c r="L151" s="3">
        <v>1960576000000</v>
      </c>
      <c r="M151" s="3">
        <v>10329997000000</v>
      </c>
      <c r="N151" s="3">
        <v>1649377000000</v>
      </c>
      <c r="O151" s="3">
        <v>13927693000000</v>
      </c>
      <c r="P151" s="3">
        <v>10675042000000</v>
      </c>
      <c r="Q151" s="3">
        <v>38542685000000</v>
      </c>
      <c r="R151" s="3">
        <v>148933747000000</v>
      </c>
      <c r="S151" s="3">
        <v>102330246000000</v>
      </c>
      <c r="T151" s="3">
        <v>104201707000000</v>
      </c>
      <c r="U151" s="3">
        <v>3812199000000</v>
      </c>
      <c r="V151" s="3">
        <v>880365000000</v>
      </c>
    </row>
    <row r="152" spans="1:22" x14ac:dyDescent="0.35">
      <c r="A152" s="9">
        <v>151</v>
      </c>
      <c r="B152" t="s">
        <v>61</v>
      </c>
      <c r="C152" t="s">
        <v>90</v>
      </c>
      <c r="D152">
        <v>2011</v>
      </c>
      <c r="E152" s="5">
        <v>0.33073095440511696</v>
      </c>
      <c r="F152">
        <v>0.14130000000000001</v>
      </c>
      <c r="G152" s="5">
        <v>0.22503653806136117</v>
      </c>
      <c r="H152" s="5">
        <v>3.1797662828070339E-2</v>
      </c>
      <c r="I152" s="5">
        <v>13.868135445649729</v>
      </c>
      <c r="J152" s="5">
        <v>1.3502270047297619E-2</v>
      </c>
      <c r="K152" s="12">
        <v>2.6070426550256341E-2</v>
      </c>
      <c r="L152" s="3">
        <v>1270020000000</v>
      </c>
      <c r="M152" s="3">
        <v>4539282000000</v>
      </c>
      <c r="N152" s="3">
        <v>248128000000</v>
      </c>
      <c r="O152" s="3">
        <v>5154496000000</v>
      </c>
      <c r="P152" s="3">
        <v>5398795000000</v>
      </c>
      <c r="Q152" s="3">
        <v>16610721000000</v>
      </c>
      <c r="R152" s="3">
        <v>73813440000000</v>
      </c>
      <c r="S152" s="3">
        <v>51253361000000</v>
      </c>
      <c r="T152" s="3">
        <v>52839987000000</v>
      </c>
      <c r="U152" s="3">
        <v>1377561000000</v>
      </c>
      <c r="V152" s="3">
        <v>996649000000</v>
      </c>
    </row>
    <row r="153" spans="1:22" x14ac:dyDescent="0.35">
      <c r="A153">
        <v>152</v>
      </c>
      <c r="B153" t="s">
        <v>61</v>
      </c>
      <c r="C153" t="s">
        <v>90</v>
      </c>
      <c r="D153">
        <v>2012</v>
      </c>
      <c r="E153" s="5">
        <v>0.37389737740511125</v>
      </c>
      <c r="F153">
        <v>0.14949999999999999</v>
      </c>
      <c r="G153" s="5">
        <v>0.18596850329697795</v>
      </c>
      <c r="H153" s="5">
        <v>2.7802291242898201E-2</v>
      </c>
      <c r="I153" s="5">
        <v>14.005712334811683</v>
      </c>
      <c r="J153" s="5">
        <v>1.1417610607208349E-2</v>
      </c>
      <c r="K153" s="12">
        <v>2.0178131100130829E-2</v>
      </c>
      <c r="L153" s="3">
        <v>1751487000000</v>
      </c>
      <c r="M153" s="3">
        <v>7322383000000</v>
      </c>
      <c r="N153" s="3">
        <v>376110000000</v>
      </c>
      <c r="O153" s="3">
        <v>8875681000000</v>
      </c>
      <c r="P153" s="3">
        <v>517412000000</v>
      </c>
      <c r="Q153" s="3">
        <v>18843073000000</v>
      </c>
      <c r="R153" s="3">
        <v>101324002000000</v>
      </c>
      <c r="S153" s="3">
        <v>68204434000000</v>
      </c>
      <c r="T153" s="3">
        <v>69541029000000</v>
      </c>
      <c r="U153" s="3">
        <v>1403208000000</v>
      </c>
      <c r="V153" s="3">
        <v>1156878000000</v>
      </c>
    </row>
    <row r="154" spans="1:22" x14ac:dyDescent="0.35">
      <c r="A154">
        <v>153</v>
      </c>
      <c r="B154" t="s">
        <v>61</v>
      </c>
      <c r="C154" t="s">
        <v>90</v>
      </c>
      <c r="D154">
        <v>2013</v>
      </c>
      <c r="E154" s="5">
        <v>0.26319529338459002</v>
      </c>
      <c r="F154">
        <v>0.1673</v>
      </c>
      <c r="G154" s="5">
        <v>0.18991870892098661</v>
      </c>
      <c r="H154" s="5">
        <v>3.1773400002481064E-2</v>
      </c>
      <c r="I154" s="5">
        <v>14.119910780614596</v>
      </c>
      <c r="J154" s="5">
        <v>1.0380474844970844E-2</v>
      </c>
      <c r="K154" s="12">
        <v>1.3589986330512749E-2</v>
      </c>
      <c r="L154" s="3">
        <v>1803777000000</v>
      </c>
      <c r="M154" s="3">
        <v>9336202000000</v>
      </c>
      <c r="N154" s="3">
        <v>780371000000</v>
      </c>
      <c r="O154" s="3">
        <v>12913618000000</v>
      </c>
      <c r="P154" s="3">
        <v>197051000000</v>
      </c>
      <c r="Q154" s="3">
        <v>25031019000000</v>
      </c>
      <c r="R154" s="3">
        <v>131798595000000</v>
      </c>
      <c r="S154" s="3">
        <v>93705893000000</v>
      </c>
      <c r="T154" s="3">
        <v>95055504000000</v>
      </c>
      <c r="U154" s="3">
        <v>1291803000000</v>
      </c>
      <c r="V154" s="3">
        <v>1368132000000</v>
      </c>
    </row>
    <row r="155" spans="1:22" x14ac:dyDescent="0.35">
      <c r="A155">
        <v>154</v>
      </c>
      <c r="B155" t="s">
        <v>61</v>
      </c>
      <c r="C155" t="s">
        <v>90</v>
      </c>
      <c r="D155">
        <v>2014</v>
      </c>
      <c r="E155" s="5">
        <v>0.10999195117586813</v>
      </c>
      <c r="F155">
        <v>0.14510000000000001</v>
      </c>
      <c r="G155" s="5">
        <v>0.13385181832701273</v>
      </c>
      <c r="H155" s="5">
        <v>1.9421898839249548E-2</v>
      </c>
      <c r="I155" s="5">
        <v>14.219673371995636</v>
      </c>
      <c r="J155" s="5">
        <v>1.0407237428781309E-2</v>
      </c>
      <c r="K155" s="12">
        <v>1.0222558228737697E-2</v>
      </c>
      <c r="L155" s="3">
        <v>2436772000000</v>
      </c>
      <c r="M155" s="3">
        <v>11610722000000</v>
      </c>
      <c r="N155" s="3">
        <v>645822000000</v>
      </c>
      <c r="O155" s="3">
        <v>5932174000000</v>
      </c>
      <c r="P155" s="3">
        <v>1571682000000</v>
      </c>
      <c r="Q155" s="3">
        <v>22197172000000</v>
      </c>
      <c r="R155" s="3">
        <v>165833922000000</v>
      </c>
      <c r="S155" s="3">
        <v>118368843000000</v>
      </c>
      <c r="T155" s="3">
        <v>119771487000000</v>
      </c>
      <c r="U155" s="3">
        <v>1224371000000</v>
      </c>
      <c r="V155" s="3">
        <v>1725873000000</v>
      </c>
    </row>
    <row r="156" spans="1:22" x14ac:dyDescent="0.35">
      <c r="A156">
        <v>155</v>
      </c>
      <c r="B156" t="s">
        <v>61</v>
      </c>
      <c r="C156" t="s">
        <v>90</v>
      </c>
      <c r="D156">
        <v>2015</v>
      </c>
      <c r="E156" s="5">
        <v>-4.2016550570349545E-2</v>
      </c>
      <c r="F156" s="5">
        <v>0.15</v>
      </c>
      <c r="G156" s="5">
        <v>0.10936111789153162</v>
      </c>
      <c r="H156" s="5">
        <v>1.6404167683729744E-2</v>
      </c>
      <c r="I156" s="5">
        <v>14.267992264673888</v>
      </c>
      <c r="J156" s="5">
        <v>8.5620296202973678E-3</v>
      </c>
      <c r="K156" s="12">
        <v>1.738187396190952E-2</v>
      </c>
      <c r="L156" s="3">
        <v>2192825000000</v>
      </c>
      <c r="M156" s="3">
        <v>13675893000000</v>
      </c>
      <c r="N156" s="3">
        <v>1099697000000</v>
      </c>
      <c r="O156" s="3">
        <v>1395967000000</v>
      </c>
      <c r="P156" s="3">
        <v>1905686000000</v>
      </c>
      <c r="Q156" s="3">
        <v>20270068000000</v>
      </c>
      <c r="R156" s="3">
        <v>185349861000000</v>
      </c>
      <c r="S156" s="3">
        <v>131388463000000</v>
      </c>
      <c r="T156" s="3">
        <v>133393960000000</v>
      </c>
      <c r="U156" s="3">
        <v>2318637000000</v>
      </c>
      <c r="V156" s="3">
        <v>1586971000000</v>
      </c>
    </row>
    <row r="157" spans="1:22" x14ac:dyDescent="0.35">
      <c r="A157">
        <v>156</v>
      </c>
      <c r="B157" t="s">
        <v>61</v>
      </c>
      <c r="C157" t="s">
        <v>90</v>
      </c>
      <c r="D157">
        <v>2016</v>
      </c>
      <c r="E157" s="5">
        <v>-0.24696758245244801</v>
      </c>
      <c r="F157">
        <v>0.13789999999999999</v>
      </c>
      <c r="G157" s="5">
        <v>0.14854171768336952</v>
      </c>
      <c r="H157" s="5">
        <v>2.0483902868536654E-2</v>
      </c>
      <c r="I157" s="5">
        <v>14.261713232975277</v>
      </c>
      <c r="J157" s="5">
        <v>1.3526349436755074E-3</v>
      </c>
      <c r="K157" s="12">
        <v>2.7545461787996901E-2</v>
      </c>
      <c r="L157" s="3">
        <v>2012662000000</v>
      </c>
      <c r="M157" s="3">
        <v>12833823000000</v>
      </c>
      <c r="N157" s="3">
        <v>1010124000000</v>
      </c>
      <c r="O157" s="3">
        <v>8290830000000</v>
      </c>
      <c r="P157" s="3">
        <v>2989551000000</v>
      </c>
      <c r="Q157" s="3">
        <v>27136990000000</v>
      </c>
      <c r="R157" s="3">
        <v>182689351000000</v>
      </c>
      <c r="S157" s="3">
        <v>125867973000000</v>
      </c>
      <c r="T157" s="3">
        <v>129487428000000</v>
      </c>
      <c r="U157" s="3">
        <v>3566791000000</v>
      </c>
      <c r="V157" s="3">
        <v>247112000000</v>
      </c>
    </row>
    <row r="158" spans="1:22" x14ac:dyDescent="0.35">
      <c r="A158">
        <v>157</v>
      </c>
      <c r="B158" t="s">
        <v>63</v>
      </c>
      <c r="C158" t="s">
        <v>62</v>
      </c>
      <c r="D158">
        <v>2011</v>
      </c>
      <c r="E158" s="5">
        <v>0.46166874190060281</v>
      </c>
      <c r="F158" s="5">
        <v>0.14099999999999999</v>
      </c>
      <c r="G158" s="5">
        <v>0.3206896898633827</v>
      </c>
      <c r="H158" s="5">
        <v>4.5217246270736956E-2</v>
      </c>
      <c r="I158" s="5">
        <v>13.050464015912228</v>
      </c>
      <c r="J158" s="5">
        <v>9.0637800554994718E-3</v>
      </c>
      <c r="K158" s="12">
        <v>1.2599910208454438E-2</v>
      </c>
      <c r="L158" s="3">
        <v>269274000000</v>
      </c>
      <c r="M158" s="3">
        <v>1067918000000</v>
      </c>
      <c r="N158" s="3">
        <v>86572000000</v>
      </c>
      <c r="O158" s="3">
        <v>706189000000</v>
      </c>
      <c r="P158" s="3">
        <v>1472091000000</v>
      </c>
      <c r="Q158" s="3">
        <v>3602044000000</v>
      </c>
      <c r="R158" s="3">
        <v>11232179000000</v>
      </c>
      <c r="S158" s="3">
        <v>6934158000000</v>
      </c>
      <c r="T158" s="3">
        <v>7011796000000</v>
      </c>
      <c r="U158" s="3">
        <v>88348000000</v>
      </c>
      <c r="V158" s="3">
        <v>101806000000</v>
      </c>
    </row>
    <row r="159" spans="1:22" x14ac:dyDescent="0.35">
      <c r="A159">
        <v>158</v>
      </c>
      <c r="B159" t="s">
        <v>63</v>
      </c>
      <c r="C159" t="s">
        <v>62</v>
      </c>
      <c r="D159">
        <v>2012</v>
      </c>
      <c r="E159" s="5">
        <v>1.5627734833863191E-2</v>
      </c>
      <c r="F159" s="5">
        <v>0.13980000000000001</v>
      </c>
      <c r="G159" s="5">
        <v>0.34640111423154424</v>
      </c>
      <c r="H159" s="5">
        <v>4.8426875769569888E-2</v>
      </c>
      <c r="I159" s="5">
        <v>13.221639960136265</v>
      </c>
      <c r="J159" s="5">
        <v>6.7622502079399439E-3</v>
      </c>
      <c r="K159" s="12">
        <v>8.8812943998803143E-3</v>
      </c>
      <c r="L159" s="3">
        <v>467063000000</v>
      </c>
      <c r="M159" s="3">
        <v>1344573000000</v>
      </c>
      <c r="N159" s="3">
        <v>140270000000</v>
      </c>
      <c r="O159" s="3">
        <v>561608000000</v>
      </c>
      <c r="P159" s="3">
        <v>3257063000000</v>
      </c>
      <c r="Q159" s="3">
        <v>5770577000000</v>
      </c>
      <c r="R159" s="3">
        <v>16658656000000</v>
      </c>
      <c r="S159" s="3">
        <v>10135442000000</v>
      </c>
      <c r="T159" s="3">
        <v>10240174000000</v>
      </c>
      <c r="U159" s="3">
        <v>90946000000</v>
      </c>
      <c r="V159" s="3">
        <v>112650000000</v>
      </c>
    </row>
    <row r="160" spans="1:22" x14ac:dyDescent="0.35">
      <c r="A160">
        <v>159</v>
      </c>
      <c r="B160" t="s">
        <v>63</v>
      </c>
      <c r="C160" t="s">
        <v>62</v>
      </c>
      <c r="D160">
        <v>2013</v>
      </c>
      <c r="E160" s="5">
        <v>5.9832117006721301E-2</v>
      </c>
      <c r="F160">
        <v>0.18090000000000001</v>
      </c>
      <c r="G160" s="5">
        <v>0.261306442786155</v>
      </c>
      <c r="H160" s="5">
        <v>4.7270335500015442E-2</v>
      </c>
      <c r="I160" s="5">
        <v>13.180466866096157</v>
      </c>
      <c r="J160" s="5">
        <v>1.5041421889754759E-2</v>
      </c>
      <c r="K160" s="12">
        <v>3.1974322564693299E-2</v>
      </c>
      <c r="L160" s="3">
        <v>283214000000</v>
      </c>
      <c r="M160" s="3">
        <v>1441593000000</v>
      </c>
      <c r="N160" s="3">
        <v>448234000000</v>
      </c>
      <c r="O160" s="3">
        <v>553334000000</v>
      </c>
      <c r="P160" s="3">
        <v>1232912000000</v>
      </c>
      <c r="Q160" s="3">
        <v>3959287000000</v>
      </c>
      <c r="R160" s="3">
        <v>15151892000000</v>
      </c>
      <c r="S160" s="3">
        <v>10293836000000</v>
      </c>
      <c r="T160" s="3">
        <v>10386084000000</v>
      </c>
      <c r="U160" s="3">
        <v>332088000000</v>
      </c>
      <c r="V160" s="3">
        <v>227906000000</v>
      </c>
    </row>
    <row r="161" spans="1:22" x14ac:dyDescent="0.35">
      <c r="A161">
        <v>160</v>
      </c>
      <c r="B161" t="s">
        <v>63</v>
      </c>
      <c r="C161" t="s">
        <v>62</v>
      </c>
      <c r="D161">
        <v>2014</v>
      </c>
      <c r="E161" s="5">
        <v>0.30373039205891106</v>
      </c>
      <c r="F161">
        <v>0.21820000000000001</v>
      </c>
      <c r="G161" s="5">
        <v>0.28376705943646224</v>
      </c>
      <c r="H161" s="5">
        <v>6.191797236903606E-2</v>
      </c>
      <c r="I161" s="5">
        <v>13.241732086878914</v>
      </c>
      <c r="J161" s="5">
        <v>1.2672335306209415E-2</v>
      </c>
      <c r="K161" s="12">
        <v>2.5219789293722428E-2</v>
      </c>
      <c r="L161" s="3">
        <v>375908000000</v>
      </c>
      <c r="M161" s="3">
        <v>1461477000000</v>
      </c>
      <c r="N161" s="3">
        <v>247772000000</v>
      </c>
      <c r="O161" s="3">
        <v>1510764000000</v>
      </c>
      <c r="P161" s="3">
        <v>1355092000000</v>
      </c>
      <c r="Q161" s="3">
        <v>4951013000000</v>
      </c>
      <c r="R161" s="3">
        <v>17447455000000</v>
      </c>
      <c r="S161" s="3">
        <v>10909738000000</v>
      </c>
      <c r="T161" s="3">
        <v>10966071000000</v>
      </c>
      <c r="U161" s="3">
        <v>276562000000</v>
      </c>
      <c r="V161" s="3">
        <v>221100000000</v>
      </c>
    </row>
    <row r="162" spans="1:22" x14ac:dyDescent="0.35">
      <c r="A162">
        <v>161</v>
      </c>
      <c r="B162" t="s">
        <v>63</v>
      </c>
      <c r="C162" t="s">
        <v>62</v>
      </c>
      <c r="D162">
        <v>2015</v>
      </c>
      <c r="E162" s="5">
        <v>0.21826106171700535</v>
      </c>
      <c r="F162">
        <v>0.18360000000000001</v>
      </c>
      <c r="G162" s="5">
        <v>0.25568576266599069</v>
      </c>
      <c r="H162" s="5">
        <v>4.6943906025475893E-2</v>
      </c>
      <c r="I162" s="5">
        <v>13.327554047163343</v>
      </c>
      <c r="J162" s="5">
        <v>7.2876428375785391E-3</v>
      </c>
      <c r="K162" s="12">
        <v>2.8189518643124231E-2</v>
      </c>
      <c r="L162" s="3">
        <v>370991000000</v>
      </c>
      <c r="M162" s="3">
        <v>1534185000000</v>
      </c>
      <c r="N162" s="3">
        <v>379910000000</v>
      </c>
      <c r="O162" s="3">
        <v>1693348000000</v>
      </c>
      <c r="P162" s="3">
        <v>1457330000000</v>
      </c>
      <c r="Q162" s="3">
        <v>5435764000000</v>
      </c>
      <c r="R162" s="3">
        <v>21259549000000</v>
      </c>
      <c r="S162" s="3">
        <v>14223357000000</v>
      </c>
      <c r="T162" s="3">
        <v>14298435000000</v>
      </c>
      <c r="U162" s="3">
        <v>403066000000</v>
      </c>
      <c r="V162" s="3">
        <v>154932000000</v>
      </c>
    </row>
    <row r="163" spans="1:22" x14ac:dyDescent="0.35">
      <c r="A163">
        <v>162</v>
      </c>
      <c r="B163" t="s">
        <v>63</v>
      </c>
      <c r="C163" t="s">
        <v>62</v>
      </c>
      <c r="D163">
        <v>2016</v>
      </c>
      <c r="E163" s="5">
        <v>0.10291975386088521</v>
      </c>
      <c r="F163">
        <v>0.14369999999999999</v>
      </c>
      <c r="G163" s="5">
        <v>0.29718496256443788</v>
      </c>
      <c r="H163" s="5">
        <v>4.2705479120509725E-2</v>
      </c>
      <c r="I163" s="5">
        <v>13.445116523511567</v>
      </c>
      <c r="J163" s="5">
        <v>6.6437645001443911E-3</v>
      </c>
      <c r="K163" s="12">
        <v>3.732056022396163E-2</v>
      </c>
      <c r="L163" s="3">
        <v>487483000000</v>
      </c>
      <c r="M163" s="3">
        <v>1867617000000</v>
      </c>
      <c r="N163" s="3">
        <v>1010895000000</v>
      </c>
      <c r="O163" s="3">
        <v>2272655000000</v>
      </c>
      <c r="P163" s="3">
        <v>2643505000000</v>
      </c>
      <c r="Q163" s="3">
        <v>8282155000000</v>
      </c>
      <c r="R163" s="3">
        <v>27868688000000</v>
      </c>
      <c r="S163" s="3">
        <v>17327762000000</v>
      </c>
      <c r="T163" s="3">
        <v>17506570000000</v>
      </c>
      <c r="U163" s="3">
        <v>653355000000</v>
      </c>
      <c r="V163" s="3">
        <v>185153000000</v>
      </c>
    </row>
    <row r="164" spans="1:22" x14ac:dyDescent="0.35">
      <c r="A164">
        <v>163</v>
      </c>
      <c r="B164" t="s">
        <v>64</v>
      </c>
      <c r="C164" t="s">
        <v>65</v>
      </c>
      <c r="D164">
        <v>2011</v>
      </c>
      <c r="E164" s="5">
        <v>0.34533464047524393</v>
      </c>
      <c r="F164">
        <v>0.26910000000000001</v>
      </c>
      <c r="G164" s="5">
        <v>0.30520149822859277</v>
      </c>
      <c r="H164" s="5">
        <v>8.2129723173314323E-2</v>
      </c>
      <c r="I164" s="5">
        <v>12.195991417018485</v>
      </c>
      <c r="J164" s="5">
        <v>2.234694384640724E-2</v>
      </c>
      <c r="K164" s="12">
        <v>3.5544679264343348E-2</v>
      </c>
      <c r="L164" s="3">
        <v>14790932333</v>
      </c>
      <c r="M164" s="3">
        <v>103875409526</v>
      </c>
      <c r="N164" s="3">
        <v>7866155429</v>
      </c>
      <c r="O164" s="3">
        <v>114600905710</v>
      </c>
      <c r="P164" s="3">
        <v>238134205766</v>
      </c>
      <c r="Q164" s="3">
        <v>479267608764</v>
      </c>
      <c r="R164" s="3">
        <v>1570331769489</v>
      </c>
      <c r="S164" s="3">
        <v>1050806763120</v>
      </c>
      <c r="T164" s="3">
        <v>1071643466543</v>
      </c>
      <c r="U164" s="3">
        <v>38091223304</v>
      </c>
      <c r="V164" s="3">
        <v>35092115873</v>
      </c>
    </row>
    <row r="165" spans="1:22" x14ac:dyDescent="0.35">
      <c r="A165">
        <v>164</v>
      </c>
      <c r="B165" t="s">
        <v>64</v>
      </c>
      <c r="C165" t="s">
        <v>65</v>
      </c>
      <c r="D165">
        <v>2012</v>
      </c>
      <c r="E165" s="5">
        <v>0.29124993787861458</v>
      </c>
      <c r="F165">
        <v>0.2319</v>
      </c>
      <c r="G165" s="5">
        <v>0.28875748881510044</v>
      </c>
      <c r="H165" s="5">
        <v>6.6962861656221784E-2</v>
      </c>
      <c r="I165" s="5">
        <v>12.318152635771749</v>
      </c>
      <c r="J165" s="5">
        <v>2.3106916319592493E-2</v>
      </c>
      <c r="K165" s="12">
        <v>1.9801245493768833E-2</v>
      </c>
      <c r="L165" s="3">
        <v>20340893383</v>
      </c>
      <c r="M165" s="3">
        <v>250194185152</v>
      </c>
      <c r="N165" s="3">
        <v>34111896380</v>
      </c>
      <c r="O165" s="3">
        <v>193975759090</v>
      </c>
      <c r="P165" s="3">
        <v>102116355632</v>
      </c>
      <c r="Q165" s="3">
        <v>600739089637</v>
      </c>
      <c r="R165" s="3">
        <v>2080427739215</v>
      </c>
      <c r="S165" s="3">
        <v>1413686738871</v>
      </c>
      <c r="T165" s="3">
        <v>1436293082925</v>
      </c>
      <c r="U165" s="3">
        <v>28440391936</v>
      </c>
      <c r="V165" s="3">
        <v>48072269679</v>
      </c>
    </row>
    <row r="166" spans="1:22" x14ac:dyDescent="0.35">
      <c r="A166">
        <v>165</v>
      </c>
      <c r="B166" t="s">
        <v>64</v>
      </c>
      <c r="C166" t="s">
        <v>65</v>
      </c>
      <c r="D166">
        <v>2013</v>
      </c>
      <c r="E166" s="5">
        <v>0.39546310733889045</v>
      </c>
      <c r="F166" s="5">
        <v>0.21099999999999999</v>
      </c>
      <c r="G166" s="5">
        <v>0.24877448453661219</v>
      </c>
      <c r="H166" s="5">
        <v>5.2491416237225169E-2</v>
      </c>
      <c r="I166" s="5">
        <v>12.404960394822549</v>
      </c>
      <c r="J166" s="5">
        <v>2.1645748767317334E-2</v>
      </c>
      <c r="K166" s="12">
        <v>1.3972901952997854E-2</v>
      </c>
      <c r="L166" s="3">
        <v>17224002600</v>
      </c>
      <c r="M166" s="3">
        <v>225515221383</v>
      </c>
      <c r="N166" s="3">
        <v>28043642869</v>
      </c>
      <c r="O166" s="3">
        <v>247972459745</v>
      </c>
      <c r="P166" s="3">
        <v>113316204504</v>
      </c>
      <c r="Q166" s="3">
        <v>632071531101</v>
      </c>
      <c r="R166" s="3">
        <v>2540740993910</v>
      </c>
      <c r="S166" s="3">
        <v>1825422913747</v>
      </c>
      <c r="T166" s="3">
        <v>1838288366540</v>
      </c>
      <c r="U166" s="3">
        <v>25686223107</v>
      </c>
      <c r="V166" s="3">
        <v>54996241237</v>
      </c>
    </row>
    <row r="167" spans="1:22" x14ac:dyDescent="0.35">
      <c r="A167">
        <v>166</v>
      </c>
      <c r="B167" t="s">
        <v>64</v>
      </c>
      <c r="C167" t="s">
        <v>65</v>
      </c>
      <c r="D167">
        <v>2014</v>
      </c>
      <c r="E167" s="5">
        <v>0.2286948096717018</v>
      </c>
      <c r="F167" s="5">
        <v>0.15279999999999999</v>
      </c>
      <c r="G167" s="5">
        <v>0.24182624686457149</v>
      </c>
      <c r="H167" s="5">
        <v>3.6951050520906525E-2</v>
      </c>
      <c r="I167" s="5">
        <v>12.556463626291261</v>
      </c>
      <c r="J167" s="5">
        <v>2.2629199068992127E-2</v>
      </c>
      <c r="K167" s="12">
        <v>1.5934082517848971E-2</v>
      </c>
      <c r="L167" s="3">
        <v>25103372800</v>
      </c>
      <c r="M167" s="3">
        <v>338262360588</v>
      </c>
      <c r="N167" s="3">
        <v>21244293177</v>
      </c>
      <c r="O167" s="3">
        <v>207982755509</v>
      </c>
      <c r="P167" s="3">
        <v>278304754249</v>
      </c>
      <c r="Q167" s="3">
        <v>870897536323</v>
      </c>
      <c r="R167" s="3">
        <v>3601335866618</v>
      </c>
      <c r="S167" s="3">
        <v>2547310331425</v>
      </c>
      <c r="T167" s="3">
        <v>2569319049474</v>
      </c>
      <c r="U167" s="3">
        <v>40939741749</v>
      </c>
      <c r="V167" s="3">
        <v>81495346240</v>
      </c>
    </row>
    <row r="168" spans="1:22" x14ac:dyDescent="0.35">
      <c r="A168">
        <v>167</v>
      </c>
      <c r="B168" t="s">
        <v>64</v>
      </c>
      <c r="C168" t="s">
        <v>65</v>
      </c>
      <c r="D168">
        <v>2015</v>
      </c>
      <c r="E168" s="5">
        <v>8.6773154062966082E-2</v>
      </c>
      <c r="F168" s="5">
        <v>0.14449999999999999</v>
      </c>
      <c r="G168" s="5">
        <v>0.34565315333520324</v>
      </c>
      <c r="H168" s="5">
        <v>4.9946880656936865E-2</v>
      </c>
      <c r="I168" s="5">
        <v>12.715935239135497</v>
      </c>
      <c r="J168" s="5">
        <v>2.0420073104846951E-2</v>
      </c>
      <c r="K168" s="12">
        <v>1.1667414414454321E-2</v>
      </c>
      <c r="L168" s="3">
        <v>25900713185</v>
      </c>
      <c r="M168" s="3">
        <v>344063686309</v>
      </c>
      <c r="N168" s="3">
        <v>435901307685</v>
      </c>
      <c r="O168" s="3">
        <v>236971738195</v>
      </c>
      <c r="P168" s="3">
        <v>754277112827</v>
      </c>
      <c r="Q168" s="3">
        <v>1797114558201</v>
      </c>
      <c r="R168" s="3">
        <v>5199184618629</v>
      </c>
      <c r="S168" s="3">
        <v>3129866982845</v>
      </c>
      <c r="T168" s="3">
        <v>3157426950170</v>
      </c>
      <c r="U168" s="3">
        <v>36839008711</v>
      </c>
      <c r="V168" s="3">
        <v>106167729998</v>
      </c>
    </row>
    <row r="169" spans="1:22" x14ac:dyDescent="0.35">
      <c r="A169">
        <v>168</v>
      </c>
      <c r="B169" t="s">
        <v>64</v>
      </c>
      <c r="C169" t="s">
        <v>65</v>
      </c>
      <c r="D169">
        <v>2016</v>
      </c>
      <c r="E169" s="5">
        <v>-0.35558533519987373</v>
      </c>
      <c r="F169" s="5">
        <v>0.23849999999999999</v>
      </c>
      <c r="G169" s="5">
        <v>0.35394927781946539</v>
      </c>
      <c r="H169" s="5">
        <v>8.4416902759942486E-2</v>
      </c>
      <c r="I169" s="5">
        <v>12.784437745764274</v>
      </c>
      <c r="J169" s="5">
        <v>-7.3376870381188083E-3</v>
      </c>
      <c r="K169" s="12">
        <v>8.8999312780208867E-2</v>
      </c>
      <c r="L169" s="3">
        <v>13519538000</v>
      </c>
      <c r="M169" s="3">
        <v>409940362071</v>
      </c>
      <c r="N169" s="3">
        <v>83504546416</v>
      </c>
      <c r="O169" s="3">
        <v>78963813780</v>
      </c>
      <c r="P169" s="3">
        <v>1568731873714</v>
      </c>
      <c r="Q169" s="3">
        <v>2154660133981</v>
      </c>
      <c r="R169" s="3">
        <v>6087482780739</v>
      </c>
      <c r="S169" s="3">
        <v>3401455412744</v>
      </c>
      <c r="T169" s="3">
        <v>3592787460232</v>
      </c>
      <c r="U169" s="3">
        <v>319755614926</v>
      </c>
      <c r="V169" s="3">
        <v>-44668043495</v>
      </c>
    </row>
    <row r="170" spans="1:22" x14ac:dyDescent="0.35">
      <c r="A170">
        <v>169</v>
      </c>
      <c r="B170" t="s">
        <v>67</v>
      </c>
      <c r="C170" t="s">
        <v>66</v>
      </c>
      <c r="D170">
        <v>2011</v>
      </c>
      <c r="E170" s="5">
        <v>0.30508667090868763</v>
      </c>
      <c r="F170" s="5">
        <v>0.23400000000000001</v>
      </c>
      <c r="G170" s="5">
        <v>0.29934787885016567</v>
      </c>
      <c r="H170" s="5">
        <v>7.0047403650938769E-2</v>
      </c>
      <c r="I170" s="5">
        <v>13.538103156627731</v>
      </c>
      <c r="J170" s="5">
        <v>2.4239763357151854E-2</v>
      </c>
      <c r="K170" s="12">
        <v>1.1412336432701366E-2</v>
      </c>
      <c r="L170" s="3">
        <v>701345000000</v>
      </c>
      <c r="M170" s="3">
        <v>2247952000000</v>
      </c>
      <c r="N170" s="3">
        <v>72580000000</v>
      </c>
      <c r="O170" s="3">
        <v>5312524000000</v>
      </c>
      <c r="P170" s="3">
        <v>1999858000000</v>
      </c>
      <c r="Q170" s="3">
        <v>10334259000000</v>
      </c>
      <c r="R170" s="3">
        <v>34522573000000</v>
      </c>
      <c r="S170" s="3">
        <v>22987471000000</v>
      </c>
      <c r="T170" s="3">
        <v>23328089000000</v>
      </c>
      <c r="U170" s="3">
        <v>266228000000</v>
      </c>
      <c r="V170" s="3">
        <v>836819000000</v>
      </c>
    </row>
    <row r="171" spans="1:22" x14ac:dyDescent="0.35">
      <c r="A171">
        <v>170</v>
      </c>
      <c r="B171" t="s">
        <v>67</v>
      </c>
      <c r="C171" t="s">
        <v>66</v>
      </c>
      <c r="D171">
        <v>2012</v>
      </c>
      <c r="E171" s="5">
        <v>0.28196943252081075</v>
      </c>
      <c r="F171" s="5">
        <v>0.20469999999999999</v>
      </c>
      <c r="G171" s="5">
        <v>0.3127548798860032</v>
      </c>
      <c r="H171" s="5">
        <v>6.4020923912664854E-2</v>
      </c>
      <c r="I171" s="5">
        <v>13.668862270246375</v>
      </c>
      <c r="J171" s="5">
        <v>3.0011334556640318E-2</v>
      </c>
      <c r="K171" s="12">
        <v>7.2364191317121846E-3</v>
      </c>
      <c r="L171" s="3">
        <v>820624000000</v>
      </c>
      <c r="M171" s="3">
        <v>3218561000000</v>
      </c>
      <c r="N171" s="3">
        <v>26172000000</v>
      </c>
      <c r="O171" s="3">
        <v>8408227000000</v>
      </c>
      <c r="P171" s="3">
        <v>2116788000000</v>
      </c>
      <c r="Q171" s="3">
        <v>14590372000000</v>
      </c>
      <c r="R171" s="3">
        <v>46651141000000</v>
      </c>
      <c r="S171" s="3">
        <v>30000642000000</v>
      </c>
      <c r="T171" s="3">
        <v>30310157000000</v>
      </c>
      <c r="U171" s="3">
        <v>219337000000</v>
      </c>
      <c r="V171" s="3">
        <v>1400063000000</v>
      </c>
    </row>
    <row r="172" spans="1:22" x14ac:dyDescent="0.35">
      <c r="A172">
        <v>171</v>
      </c>
      <c r="B172" t="s">
        <v>67</v>
      </c>
      <c r="C172" t="s">
        <v>66</v>
      </c>
      <c r="D172">
        <v>2013</v>
      </c>
      <c r="E172" s="5">
        <v>0.18614411070063458</v>
      </c>
      <c r="F172" s="5">
        <v>0.21490000000000001</v>
      </c>
      <c r="G172" s="5">
        <v>0.27581290561341104</v>
      </c>
      <c r="H172" s="5">
        <v>5.9272193416322033E-2</v>
      </c>
      <c r="I172" s="5">
        <v>13.771514960140566</v>
      </c>
      <c r="J172" s="5">
        <v>3.3490972739746119E-2</v>
      </c>
      <c r="K172" s="12">
        <v>5.7727691744969426E-3</v>
      </c>
      <c r="L172" s="3">
        <v>929454000000</v>
      </c>
      <c r="M172" s="3">
        <v>4049000000000</v>
      </c>
      <c r="N172" s="3">
        <v>45099000000</v>
      </c>
      <c r="O172" s="3">
        <v>9891542000000</v>
      </c>
      <c r="P172" s="3">
        <v>1382726000000</v>
      </c>
      <c r="Q172" s="3">
        <v>16297821000000</v>
      </c>
      <c r="R172" s="3">
        <v>59090132000000</v>
      </c>
      <c r="S172" s="3">
        <v>38459906000000</v>
      </c>
      <c r="T172" s="3">
        <v>38844096000000</v>
      </c>
      <c r="U172" s="3">
        <v>224238000000</v>
      </c>
      <c r="V172" s="3">
        <v>1978986000000</v>
      </c>
    </row>
    <row r="173" spans="1:22" x14ac:dyDescent="0.35">
      <c r="A173">
        <v>172</v>
      </c>
      <c r="B173" t="s">
        <v>67</v>
      </c>
      <c r="C173" t="s">
        <v>66</v>
      </c>
      <c r="D173">
        <v>2014</v>
      </c>
      <c r="E173" s="5">
        <v>0.1286210823908841</v>
      </c>
      <c r="F173" s="5">
        <v>0.23089999999999999</v>
      </c>
      <c r="G173" s="5">
        <v>0.19154511341748948</v>
      </c>
      <c r="H173" s="5">
        <v>4.4227766688098316E-2</v>
      </c>
      <c r="I173" s="5">
        <v>13.843013849723011</v>
      </c>
      <c r="J173" s="5">
        <v>3.0590754109319915E-2</v>
      </c>
      <c r="K173" s="12">
        <v>6.6890158746353498E-3</v>
      </c>
      <c r="L173" s="3">
        <v>1102840000000</v>
      </c>
      <c r="M173" s="3">
        <v>4311653000000</v>
      </c>
      <c r="N173" s="3">
        <v>17228000000</v>
      </c>
      <c r="O173" s="3">
        <v>4999387000000</v>
      </c>
      <c r="P173" s="3">
        <v>2912858000000</v>
      </c>
      <c r="Q173" s="3">
        <v>13343966000000</v>
      </c>
      <c r="R173" s="3">
        <v>69664873000000</v>
      </c>
      <c r="S173" s="3">
        <v>45618991000000</v>
      </c>
      <c r="T173" s="3">
        <v>46105437000000</v>
      </c>
      <c r="U173" s="3">
        <v>308400000000</v>
      </c>
      <c r="V173" s="3">
        <v>2131101000000</v>
      </c>
    </row>
    <row r="174" spans="1:22" x14ac:dyDescent="0.35">
      <c r="A174">
        <v>173</v>
      </c>
      <c r="B174" t="s">
        <v>67</v>
      </c>
      <c r="C174" t="s">
        <v>66</v>
      </c>
      <c r="D174">
        <v>2015</v>
      </c>
      <c r="E174" s="5">
        <v>0.12735835598245018</v>
      </c>
      <c r="F174" s="5">
        <v>0.2331</v>
      </c>
      <c r="G174" s="5">
        <v>0.23062128445507982</v>
      </c>
      <c r="H174" s="5">
        <v>5.3757821406479105E-2</v>
      </c>
      <c r="I174" s="5">
        <v>13.87514659097922</v>
      </c>
      <c r="J174" s="5">
        <v>2.4915517600228341E-2</v>
      </c>
      <c r="K174" s="12">
        <v>7.0124242661218092E-3</v>
      </c>
      <c r="L174" s="3">
        <v>1129677000000</v>
      </c>
      <c r="M174" s="3">
        <v>4628496000000</v>
      </c>
      <c r="N174" s="3">
        <v>94205000000</v>
      </c>
      <c r="O174" s="3">
        <v>6713300000000</v>
      </c>
      <c r="P174" s="3">
        <v>4734317000000</v>
      </c>
      <c r="Q174" s="3">
        <v>17299995000000</v>
      </c>
      <c r="R174" s="3">
        <v>75014737000000</v>
      </c>
      <c r="S174" s="3">
        <v>51486555000000</v>
      </c>
      <c r="T174" s="3">
        <v>51993574000000</v>
      </c>
      <c r="U174" s="3">
        <v>364601000000</v>
      </c>
      <c r="V174" s="3">
        <v>1869031000000</v>
      </c>
    </row>
    <row r="175" spans="1:22" x14ac:dyDescent="0.35">
      <c r="A175">
        <v>174</v>
      </c>
      <c r="B175" t="s">
        <v>67</v>
      </c>
      <c r="C175" t="s">
        <v>66</v>
      </c>
      <c r="D175">
        <v>2016</v>
      </c>
      <c r="E175" s="5">
        <v>7.648203861504721E-2</v>
      </c>
      <c r="F175" s="5">
        <v>0.2379</v>
      </c>
      <c r="G175" s="5">
        <v>0.21387322402858461</v>
      </c>
      <c r="H175" s="5">
        <v>5.0880439996400281E-2</v>
      </c>
      <c r="I175" s="5">
        <v>13.908697626360803</v>
      </c>
      <c r="J175" s="5">
        <v>2.1626558343412657E-2</v>
      </c>
      <c r="K175" s="12">
        <v>7.0384266865103021E-3</v>
      </c>
      <c r="L175" s="3">
        <v>1352401000000</v>
      </c>
      <c r="M175" s="3">
        <v>4774422000000</v>
      </c>
      <c r="N175" s="3">
        <v>66674000000</v>
      </c>
      <c r="O175" s="3">
        <v>6208649000000</v>
      </c>
      <c r="P175" s="3">
        <v>4930068000000</v>
      </c>
      <c r="Q175" s="3">
        <v>17332214000000</v>
      </c>
      <c r="R175" s="3">
        <v>81039663000000</v>
      </c>
      <c r="S175" s="3">
        <v>58043798000000</v>
      </c>
      <c r="T175" s="3">
        <v>58587383000000</v>
      </c>
      <c r="U175" s="3">
        <v>412363000000</v>
      </c>
      <c r="V175" s="3">
        <v>1752609000000</v>
      </c>
    </row>
    <row r="176" spans="1:22" x14ac:dyDescent="0.35">
      <c r="A176">
        <v>175</v>
      </c>
      <c r="B176" t="s">
        <v>69</v>
      </c>
      <c r="C176" t="s">
        <v>68</v>
      </c>
      <c r="D176">
        <v>2011</v>
      </c>
      <c r="E176" s="5">
        <v>0.74403952797207984</v>
      </c>
      <c r="F176" s="5">
        <v>0.1082</v>
      </c>
      <c r="G176" s="5">
        <v>0.74861154994293322</v>
      </c>
      <c r="H176" s="5">
        <v>8.0999769703825372E-2</v>
      </c>
      <c r="I176" s="5">
        <v>13.00460516734471</v>
      </c>
      <c r="J176" s="5">
        <v>1.0515836385271616E-2</v>
      </c>
      <c r="K176" s="12">
        <v>5.1074229431432805E-2</v>
      </c>
      <c r="L176" s="3">
        <v>28255336000</v>
      </c>
      <c r="M176" s="3">
        <v>645513863000</v>
      </c>
      <c r="N176" s="3">
        <v>1646846000</v>
      </c>
      <c r="O176" s="3">
        <v>3454256005000</v>
      </c>
      <c r="P176" s="3">
        <v>3436247006000</v>
      </c>
      <c r="Q176" s="3">
        <v>7565919056000</v>
      </c>
      <c r="R176" s="3">
        <v>10106602091000</v>
      </c>
      <c r="S176" s="3">
        <v>3187219009000</v>
      </c>
      <c r="T176" s="3">
        <v>3488027269000</v>
      </c>
      <c r="U176" s="3">
        <v>178148305000</v>
      </c>
      <c r="V176" s="3">
        <v>106279374000</v>
      </c>
    </row>
    <row r="177" spans="1:22" x14ac:dyDescent="0.35">
      <c r="A177">
        <v>176</v>
      </c>
      <c r="B177" t="s">
        <v>69</v>
      </c>
      <c r="C177" t="s">
        <v>68</v>
      </c>
      <c r="D177">
        <v>2012</v>
      </c>
      <c r="E177" s="5">
        <v>0.36381619003011462</v>
      </c>
      <c r="F177" s="5">
        <v>0.14860000000000001</v>
      </c>
      <c r="G177" s="5">
        <v>0.46899131698780139</v>
      </c>
      <c r="H177" s="5">
        <v>6.9692109704387287E-2</v>
      </c>
      <c r="I177" s="5">
        <v>13.071976325162636</v>
      </c>
      <c r="J177" s="5">
        <v>1.4136237427404689E-2</v>
      </c>
      <c r="K177" s="12">
        <v>2.3949618015834982E-2</v>
      </c>
      <c r="L177" s="3">
        <v>31547384000</v>
      </c>
      <c r="M177" s="3">
        <v>698302402000</v>
      </c>
      <c r="N177" s="3">
        <v>2310180000</v>
      </c>
      <c r="O177" s="3">
        <v>1715718238000</v>
      </c>
      <c r="P177" s="3">
        <v>3087421334000</v>
      </c>
      <c r="Q177" s="3">
        <v>5535299538000</v>
      </c>
      <c r="R177" s="3">
        <v>11802562942000</v>
      </c>
      <c r="S177" s="3">
        <v>5558635936000</v>
      </c>
      <c r="T177" s="3">
        <v>5761744338000</v>
      </c>
      <c r="U177" s="3">
        <v>137991576000</v>
      </c>
      <c r="V177" s="3">
        <v>166843832000</v>
      </c>
    </row>
    <row r="178" spans="1:22" x14ac:dyDescent="0.35">
      <c r="A178">
        <v>177</v>
      </c>
      <c r="B178" t="s">
        <v>69</v>
      </c>
      <c r="C178" t="s">
        <v>68</v>
      </c>
      <c r="D178">
        <v>2013</v>
      </c>
      <c r="E178" s="5">
        <v>0.45862812931116209</v>
      </c>
      <c r="F178" s="5">
        <v>0.17960000000000001</v>
      </c>
      <c r="G178" s="5">
        <v>0.44656033992308181</v>
      </c>
      <c r="H178" s="5">
        <v>8.020223705018549E-2</v>
      </c>
      <c r="I178" s="5">
        <v>13.156937857266877</v>
      </c>
      <c r="J178" s="5">
        <v>1.4322673456786688E-2</v>
      </c>
      <c r="K178" s="12">
        <v>2.3067589881098541E-2</v>
      </c>
      <c r="L178" s="3">
        <v>36624392000</v>
      </c>
      <c r="M178" s="3">
        <v>975766499000</v>
      </c>
      <c r="N178" s="3">
        <v>6933203000</v>
      </c>
      <c r="O178" s="3">
        <v>1438491908000</v>
      </c>
      <c r="P178" s="3">
        <v>3951593310000</v>
      </c>
      <c r="Q178" s="3">
        <v>6409409312000</v>
      </c>
      <c r="R178" s="3">
        <v>14352840454000</v>
      </c>
      <c r="S178" s="3">
        <v>7580957684000</v>
      </c>
      <c r="T178" s="3">
        <v>7787303742000</v>
      </c>
      <c r="U178" s="3">
        <v>179634329000</v>
      </c>
      <c r="V178" s="3">
        <v>205571047000</v>
      </c>
    </row>
    <row r="179" spans="1:22" x14ac:dyDescent="0.35">
      <c r="A179">
        <v>178</v>
      </c>
      <c r="B179" t="s">
        <v>69</v>
      </c>
      <c r="C179" t="s">
        <v>68</v>
      </c>
      <c r="D179">
        <v>2014</v>
      </c>
      <c r="E179" s="5">
        <v>0.10742450979588669</v>
      </c>
      <c r="F179" s="5">
        <v>0.182</v>
      </c>
      <c r="G179" s="5">
        <v>0.30188119107002076</v>
      </c>
      <c r="H179" s="5">
        <v>5.4942376774743777E-2</v>
      </c>
      <c r="I179" s="5">
        <v>13.254314048413423</v>
      </c>
      <c r="J179" s="5">
        <v>1.4396241603702281E-2</v>
      </c>
      <c r="K179" s="12">
        <v>9.3187191704636983E-3</v>
      </c>
      <c r="L179" s="3">
        <v>49204373000</v>
      </c>
      <c r="M179" s="3">
        <v>1073104950000</v>
      </c>
      <c r="N179" s="3">
        <v>6133369000</v>
      </c>
      <c r="O179" s="3">
        <v>2707854919000</v>
      </c>
      <c r="P179" s="3">
        <v>1585584910000</v>
      </c>
      <c r="Q179" s="3">
        <v>5421882521000</v>
      </c>
      <c r="R179" s="3">
        <v>17960319097000</v>
      </c>
      <c r="S179" s="3">
        <v>11057798125000</v>
      </c>
      <c r="T179" s="3">
        <v>11220398650000</v>
      </c>
      <c r="U179" s="3">
        <v>104559744000</v>
      </c>
      <c r="V179" s="3">
        <v>258561093000</v>
      </c>
    </row>
    <row r="180" spans="1:22" x14ac:dyDescent="0.35">
      <c r="A180">
        <v>179</v>
      </c>
      <c r="B180" t="s">
        <v>69</v>
      </c>
      <c r="C180" t="s">
        <v>68</v>
      </c>
      <c r="D180">
        <v>2015</v>
      </c>
      <c r="E180" s="5">
        <v>4.7287465176440509E-2</v>
      </c>
      <c r="F180" s="5">
        <v>0.1835</v>
      </c>
      <c r="G180" s="5">
        <v>0.41618082140551493</v>
      </c>
      <c r="H180" s="5">
        <v>7.6369180727911989E-2</v>
      </c>
      <c r="I180" s="5">
        <v>13.304030975478822</v>
      </c>
      <c r="J180" s="5">
        <v>6.3057373914882217E-3</v>
      </c>
      <c r="K180" s="12">
        <v>3.8290026007821124E-2</v>
      </c>
      <c r="L180" s="3">
        <v>54212747000</v>
      </c>
      <c r="M180" s="3">
        <v>1473346323000</v>
      </c>
      <c r="N180" s="3">
        <v>5606884000</v>
      </c>
      <c r="O180" s="3">
        <v>2277911702000</v>
      </c>
      <c r="P180" s="3">
        <v>4570254234000</v>
      </c>
      <c r="Q180" s="3">
        <v>8381331890000</v>
      </c>
      <c r="R180" s="3">
        <v>20138678812000</v>
      </c>
      <c r="S180" s="3">
        <v>12245676668000</v>
      </c>
      <c r="T180" s="3">
        <v>12430390016000</v>
      </c>
      <c r="U180" s="3">
        <v>475959957000</v>
      </c>
      <c r="V180" s="3">
        <v>126989220000</v>
      </c>
    </row>
    <row r="181" spans="1:22" x14ac:dyDescent="0.35">
      <c r="A181">
        <v>180</v>
      </c>
      <c r="B181" t="s">
        <v>69</v>
      </c>
      <c r="C181" t="s">
        <v>68</v>
      </c>
      <c r="D181">
        <v>2016</v>
      </c>
      <c r="E181" s="5">
        <v>0.11197910641875201</v>
      </c>
      <c r="F181" s="5">
        <v>0.193</v>
      </c>
      <c r="G181" s="5">
        <v>0.40300750573212224</v>
      </c>
      <c r="H181" s="5">
        <v>7.7780448606299596E-2</v>
      </c>
      <c r="I181" s="5">
        <v>13.343529954452169</v>
      </c>
      <c r="J181" s="5">
        <v>5.4151876848533478E-3</v>
      </c>
      <c r="K181" s="12">
        <v>4.9194899573956681E-2</v>
      </c>
      <c r="L181" s="3">
        <v>65019180000</v>
      </c>
      <c r="M181" s="3">
        <v>1369290425000</v>
      </c>
      <c r="N181" s="3">
        <v>6003123000</v>
      </c>
      <c r="O181" s="3">
        <v>1842189165000</v>
      </c>
      <c r="P181" s="3">
        <v>5606297176000</v>
      </c>
      <c r="Q181" s="3">
        <v>8888799069000</v>
      </c>
      <c r="R181" s="3">
        <v>22056162584000</v>
      </c>
      <c r="S181" s="3">
        <v>12824743677000</v>
      </c>
      <c r="T181" s="3">
        <v>13094048033000</v>
      </c>
      <c r="U181" s="3">
        <v>644160378000</v>
      </c>
      <c r="V181" s="3">
        <v>119438260000</v>
      </c>
    </row>
    <row r="182" spans="1:22" x14ac:dyDescent="0.35">
      <c r="A182">
        <v>181</v>
      </c>
      <c r="B182" t="s">
        <v>70</v>
      </c>
      <c r="C182" t="s">
        <v>71</v>
      </c>
      <c r="D182">
        <v>2011</v>
      </c>
      <c r="E182" s="5">
        <v>-6.0787301858216562E-2</v>
      </c>
      <c r="F182" s="5">
        <v>0.60350000000000004</v>
      </c>
      <c r="G182" s="5">
        <v>0.43997437067531114</v>
      </c>
      <c r="H182" s="5">
        <v>0.26552453270255028</v>
      </c>
      <c r="I182" s="5">
        <v>11.407260001476113</v>
      </c>
      <c r="J182" s="5">
        <v>1.0425842621846896E-2</v>
      </c>
      <c r="K182" s="12">
        <v>4.7379266826334402E-3</v>
      </c>
      <c r="L182" s="3">
        <v>3095000000</v>
      </c>
      <c r="M182" s="3">
        <v>10507773910</v>
      </c>
      <c r="N182" s="3">
        <v>70728543</v>
      </c>
      <c r="O182" s="3">
        <v>79252480322</v>
      </c>
      <c r="P182" s="3">
        <v>19453590906</v>
      </c>
      <c r="Q182" s="3">
        <v>112379573681</v>
      </c>
      <c r="R182" s="3">
        <v>255423000000</v>
      </c>
      <c r="S182" s="3">
        <v>127260639073</v>
      </c>
      <c r="T182" s="3">
        <v>128537235967</v>
      </c>
      <c r="U182" s="3">
        <v>609000000</v>
      </c>
      <c r="V182" s="3">
        <v>2663000000</v>
      </c>
    </row>
    <row r="183" spans="1:22" x14ac:dyDescent="0.35">
      <c r="A183">
        <v>182</v>
      </c>
      <c r="B183" t="s">
        <v>70</v>
      </c>
      <c r="C183" t="s">
        <v>71</v>
      </c>
      <c r="D183">
        <v>2012</v>
      </c>
      <c r="E183" s="5">
        <v>1.0212897923160325</v>
      </c>
      <c r="F183" s="5">
        <v>0.6159</v>
      </c>
      <c r="G183" s="5">
        <v>0.44430479360718944</v>
      </c>
      <c r="H183" s="5">
        <v>0.27364732238266798</v>
      </c>
      <c r="I183" s="5">
        <v>11.399350042852246</v>
      </c>
      <c r="J183" s="5">
        <v>2.9284765941159349E-2</v>
      </c>
      <c r="K183" s="12">
        <v>3.0059636715261528E-2</v>
      </c>
      <c r="L183" s="3">
        <v>3687000000</v>
      </c>
      <c r="M183" s="3">
        <v>13292597145</v>
      </c>
      <c r="N183" s="3">
        <v>72971720</v>
      </c>
      <c r="O183" s="3">
        <v>79585005623</v>
      </c>
      <c r="P183" s="3">
        <v>14799843711</v>
      </c>
      <c r="Q183" s="3">
        <v>111437418199</v>
      </c>
      <c r="R183" s="3">
        <v>250813000000</v>
      </c>
      <c r="S183" s="3">
        <v>119524808191</v>
      </c>
      <c r="T183" s="3">
        <v>120693408053</v>
      </c>
      <c r="U183" s="3">
        <v>3628000000</v>
      </c>
      <c r="V183" s="3">
        <v>7345000000</v>
      </c>
    </row>
    <row r="184" spans="1:22" x14ac:dyDescent="0.35">
      <c r="A184">
        <v>183</v>
      </c>
      <c r="B184" t="s">
        <v>70</v>
      </c>
      <c r="C184" t="s">
        <v>71</v>
      </c>
      <c r="D184">
        <v>2013</v>
      </c>
      <c r="E184" s="5">
        <v>1.0334696406287116</v>
      </c>
      <c r="F184" s="5">
        <v>0.55579999999999996</v>
      </c>
      <c r="G184" s="5">
        <v>0.48005140469346552</v>
      </c>
      <c r="H184" s="5">
        <v>0.26681257072862813</v>
      </c>
      <c r="I184" s="5">
        <v>11.719163904425063</v>
      </c>
      <c r="J184" s="5">
        <v>9.2531786768683972E-3</v>
      </c>
      <c r="K184" s="12">
        <v>1.8288471147988112E-2</v>
      </c>
      <c r="L184" s="3">
        <v>8398389141</v>
      </c>
      <c r="M184" s="3">
        <v>21001834547</v>
      </c>
      <c r="N184" s="3">
        <v>75615949</v>
      </c>
      <c r="O184" s="3">
        <v>206989555598</v>
      </c>
      <c r="P184" s="3">
        <v>14984610150</v>
      </c>
      <c r="Q184" s="3">
        <v>251450005385</v>
      </c>
      <c r="R184" s="3">
        <v>523798082719</v>
      </c>
      <c r="S184" s="3">
        <v>241594274725</v>
      </c>
      <c r="T184" s="3">
        <v>242557180647</v>
      </c>
      <c r="U184" s="3">
        <v>4436000000</v>
      </c>
      <c r="V184" s="3">
        <v>4846797250</v>
      </c>
    </row>
    <row r="185" spans="1:22" x14ac:dyDescent="0.35">
      <c r="A185">
        <v>184</v>
      </c>
      <c r="B185" t="s">
        <v>70</v>
      </c>
      <c r="C185" t="s">
        <v>71</v>
      </c>
      <c r="D185">
        <v>2014</v>
      </c>
      <c r="E185" s="5">
        <v>0.742502488303314</v>
      </c>
      <c r="F185" s="5">
        <v>0.44019999999999998</v>
      </c>
      <c r="G185" s="5">
        <v>0.37957161944604334</v>
      </c>
      <c r="H185" s="5">
        <v>0.16708742688014827</v>
      </c>
      <c r="I185" s="5">
        <v>11.931864796804565</v>
      </c>
      <c r="J185" s="5">
        <v>8.8658233705555846E-3</v>
      </c>
      <c r="K185" s="12">
        <v>7.9276856317950124E-3</v>
      </c>
      <c r="L185" s="3">
        <v>8006947093</v>
      </c>
      <c r="M185" s="3">
        <v>44172101701</v>
      </c>
      <c r="N185" s="3">
        <v>788555465</v>
      </c>
      <c r="O185" s="3">
        <v>228000000000</v>
      </c>
      <c r="P185" s="3">
        <v>43490427704</v>
      </c>
      <c r="Q185" s="3">
        <v>324458031963</v>
      </c>
      <c r="R185" s="3">
        <v>854800557630</v>
      </c>
      <c r="S185" s="3">
        <v>491274623003</v>
      </c>
      <c r="T185" s="3">
        <v>491549052648</v>
      </c>
      <c r="U185" s="3">
        <v>3896846362</v>
      </c>
      <c r="V185" s="3">
        <v>7578510761</v>
      </c>
    </row>
    <row r="186" spans="1:22" x14ac:dyDescent="0.35">
      <c r="A186">
        <v>185</v>
      </c>
      <c r="B186" t="s">
        <v>70</v>
      </c>
      <c r="C186" t="s">
        <v>71</v>
      </c>
      <c r="D186">
        <v>2015</v>
      </c>
      <c r="E186" s="5">
        <v>0.32705321553724764</v>
      </c>
      <c r="F186" s="5">
        <v>0.31059999999999999</v>
      </c>
      <c r="G186" s="5">
        <v>0.36867535388299327</v>
      </c>
      <c r="H186" s="5">
        <v>0.11451056491605771</v>
      </c>
      <c r="I186" s="5">
        <v>12.215227819512664</v>
      </c>
      <c r="J186" s="5">
        <v>1.8934397119241156E-3</v>
      </c>
      <c r="K186" s="12">
        <v>8.6015095501411239E-3</v>
      </c>
      <c r="L186" s="3">
        <v>8338399750</v>
      </c>
      <c r="M186" s="3">
        <v>98354282092</v>
      </c>
      <c r="N186" s="3">
        <v>378575099</v>
      </c>
      <c r="O186" s="3">
        <v>392494411507</v>
      </c>
      <c r="P186" s="3">
        <v>105596715854</v>
      </c>
      <c r="Q186" s="3">
        <v>605162384302</v>
      </c>
      <c r="R186" s="3">
        <v>1641450609400</v>
      </c>
      <c r="S186" s="3">
        <v>856047253023</v>
      </c>
      <c r="T186" s="3">
        <v>856581895079</v>
      </c>
      <c r="U186" s="3">
        <v>7367897351</v>
      </c>
      <c r="V186" s="3">
        <v>3107987769</v>
      </c>
    </row>
    <row r="187" spans="1:22" x14ac:dyDescent="0.35">
      <c r="A187">
        <v>186</v>
      </c>
      <c r="B187" t="s">
        <v>70</v>
      </c>
      <c r="C187" t="s">
        <v>71</v>
      </c>
      <c r="D187">
        <v>2016</v>
      </c>
      <c r="E187" s="5">
        <v>0.17196032174066958</v>
      </c>
      <c r="F187" s="5">
        <v>0.30499999999999999</v>
      </c>
      <c r="G187" s="5">
        <v>0.37343269825812059</v>
      </c>
      <c r="H187" s="5">
        <v>0.11389697296872678</v>
      </c>
      <c r="I187" s="5">
        <v>12.316739566416709</v>
      </c>
      <c r="J187" s="5">
        <v>6.7605443011978655E-3</v>
      </c>
      <c r="K187" s="12">
        <v>7.4503543452713586E-3</v>
      </c>
      <c r="L187" s="3">
        <v>14449643170</v>
      </c>
      <c r="M187" s="3">
        <v>111237968152</v>
      </c>
      <c r="N187" s="3">
        <v>3121831970</v>
      </c>
      <c r="O187" s="3">
        <v>516465493310</v>
      </c>
      <c r="P187" s="3">
        <v>129101107152</v>
      </c>
      <c r="Q187" s="3">
        <v>774376043754</v>
      </c>
      <c r="R187" s="3">
        <v>2073669626056</v>
      </c>
      <c r="S187" s="3">
        <v>1136020259776</v>
      </c>
      <c r="T187" s="3">
        <v>1136823494090</v>
      </c>
      <c r="U187" s="3">
        <v>8469737859</v>
      </c>
      <c r="V187" s="3">
        <v>14019135373</v>
      </c>
    </row>
    <row r="188" spans="1:22" x14ac:dyDescent="0.35">
      <c r="A188">
        <v>187</v>
      </c>
      <c r="B188" t="s">
        <v>73</v>
      </c>
      <c r="C188" t="s">
        <v>72</v>
      </c>
      <c r="D188">
        <v>2011</v>
      </c>
      <c r="E188" s="5">
        <v>0.19354512742274541</v>
      </c>
      <c r="F188" s="5">
        <v>0.1452</v>
      </c>
      <c r="G188" s="5">
        <v>0.31940513161960105</v>
      </c>
      <c r="H188" s="5">
        <v>4.6377625111166068E-2</v>
      </c>
      <c r="I188" s="5">
        <v>13.232057787783372</v>
      </c>
      <c r="J188" s="5">
        <v>4.9035209927107892E-3</v>
      </c>
      <c r="K188" s="12">
        <v>2.5836037938214009E-2</v>
      </c>
      <c r="L188" s="3">
        <v>207578401651</v>
      </c>
      <c r="M188" s="3">
        <v>989938155500</v>
      </c>
      <c r="N188" s="3">
        <v>373359800427</v>
      </c>
      <c r="O188" s="3">
        <v>2026531741917</v>
      </c>
      <c r="P188" s="3">
        <v>1852631741718</v>
      </c>
      <c r="Q188" s="3">
        <v>5450039841213</v>
      </c>
      <c r="R188" s="3">
        <v>17063094176282</v>
      </c>
      <c r="S188" s="3">
        <v>10985189793469</v>
      </c>
      <c r="T188" s="3">
        <v>11178851228648</v>
      </c>
      <c r="U188" s="3">
        <v>288817224449</v>
      </c>
      <c r="V188" s="3">
        <v>83669240494</v>
      </c>
    </row>
    <row r="189" spans="1:22" x14ac:dyDescent="0.35">
      <c r="A189">
        <v>188</v>
      </c>
      <c r="B189" t="s">
        <v>73</v>
      </c>
      <c r="C189" t="s">
        <v>72</v>
      </c>
      <c r="D189">
        <v>2012</v>
      </c>
      <c r="E189" s="5">
        <v>0.15945109171047048</v>
      </c>
      <c r="F189" s="5">
        <v>0.1265</v>
      </c>
      <c r="G189" s="5">
        <v>0.28963173376062035</v>
      </c>
      <c r="H189" s="5">
        <v>3.6638414320718474E-2</v>
      </c>
      <c r="I189" s="5">
        <v>13.282971680217219</v>
      </c>
      <c r="J189" s="5">
        <v>5.2347257117736894E-3</v>
      </c>
      <c r="K189" s="12">
        <v>2.958635833033706E-2</v>
      </c>
      <c r="L189" s="3">
        <v>214633042992</v>
      </c>
      <c r="M189" s="3">
        <v>1318786907840</v>
      </c>
      <c r="N189" s="3">
        <v>276440903626</v>
      </c>
      <c r="O189" s="3">
        <v>2051448432704</v>
      </c>
      <c r="P189" s="3">
        <v>1695401893784</v>
      </c>
      <c r="Q189" s="3">
        <v>5556711180946</v>
      </c>
      <c r="R189" s="3">
        <v>19185436308366</v>
      </c>
      <c r="S189" s="3">
        <v>13111319751809</v>
      </c>
      <c r="T189" s="3">
        <v>13399445341487</v>
      </c>
      <c r="U189" s="3">
        <v>396440791301</v>
      </c>
      <c r="V189" s="3">
        <v>100430496735</v>
      </c>
    </row>
    <row r="190" spans="1:22" x14ac:dyDescent="0.35">
      <c r="A190">
        <v>189</v>
      </c>
      <c r="B190" t="s">
        <v>73</v>
      </c>
      <c r="C190" t="s">
        <v>72</v>
      </c>
      <c r="D190">
        <v>2013</v>
      </c>
      <c r="E190" s="5">
        <v>9.9026873817502428E-3</v>
      </c>
      <c r="F190" s="5">
        <v>0.16450000000000001</v>
      </c>
      <c r="G190" s="5">
        <v>0.20673172568203255</v>
      </c>
      <c r="H190" s="5">
        <v>3.4007368874694355E-2</v>
      </c>
      <c r="I190" s="5">
        <v>13.3129971279209</v>
      </c>
      <c r="J190" s="5">
        <v>3.0700280221044353E-3</v>
      </c>
      <c r="K190" s="12">
        <v>8.5205659823555345E-3</v>
      </c>
      <c r="L190" s="3">
        <v>232428000000</v>
      </c>
      <c r="M190" s="3">
        <v>1448689000000</v>
      </c>
      <c r="N190" s="3">
        <v>530300000000</v>
      </c>
      <c r="O190" s="3">
        <v>437722000000</v>
      </c>
      <c r="P190" s="3">
        <v>1601011000000</v>
      </c>
      <c r="Q190" s="3">
        <v>4250150000000</v>
      </c>
      <c r="R190" s="3">
        <v>20558770000000</v>
      </c>
      <c r="S190" s="3">
        <v>15201934000000</v>
      </c>
      <c r="T190" s="3">
        <v>15212135000000</v>
      </c>
      <c r="U190" s="3">
        <v>129616000000</v>
      </c>
      <c r="V190" s="3">
        <v>63116000000</v>
      </c>
    </row>
    <row r="191" spans="1:22" x14ac:dyDescent="0.35">
      <c r="A191">
        <v>190</v>
      </c>
      <c r="B191" t="s">
        <v>73</v>
      </c>
      <c r="C191" t="s">
        <v>72</v>
      </c>
      <c r="D191">
        <v>2014</v>
      </c>
      <c r="E191" s="5">
        <v>0.10848987596396516</v>
      </c>
      <c r="F191" s="5">
        <v>0.15820000000000001</v>
      </c>
      <c r="G191" s="5">
        <v>0.22151760792675981</v>
      </c>
      <c r="H191" s="5">
        <v>3.5044085574013402E-2</v>
      </c>
      <c r="I191" s="5">
        <v>13.326101893464857</v>
      </c>
      <c r="J191" s="5">
        <v>1.0663148671298533E-2</v>
      </c>
      <c r="K191" s="12">
        <v>1.9562420980256325E-2</v>
      </c>
      <c r="L191" s="3">
        <v>315001000000</v>
      </c>
      <c r="M191" s="3">
        <v>1444552000000</v>
      </c>
      <c r="N191" s="3">
        <v>200188000000</v>
      </c>
      <c r="O191" s="3">
        <v>1069837000000</v>
      </c>
      <c r="P191" s="3">
        <v>1664066000000</v>
      </c>
      <c r="Q191" s="3">
        <v>4693644000000</v>
      </c>
      <c r="R191" s="3">
        <v>21188582000000</v>
      </c>
      <c r="S191" s="3">
        <v>15352474000000</v>
      </c>
      <c r="T191" s="3">
        <v>15431270000000</v>
      </c>
      <c r="U191" s="3">
        <v>301873000000</v>
      </c>
      <c r="V191" s="3">
        <v>225937000000</v>
      </c>
    </row>
    <row r="192" spans="1:22" x14ac:dyDescent="0.35">
      <c r="A192">
        <v>191</v>
      </c>
      <c r="B192" t="s">
        <v>73</v>
      </c>
      <c r="C192" t="s">
        <v>72</v>
      </c>
      <c r="D192">
        <v>2015</v>
      </c>
      <c r="E192" s="5">
        <v>5.5568019437230868E-3</v>
      </c>
      <c r="F192" s="5">
        <v>0.15759999999999999</v>
      </c>
      <c r="G192" s="5">
        <v>0.21075094313830772</v>
      </c>
      <c r="H192" s="5">
        <v>3.3214348638597298E-2</v>
      </c>
      <c r="I192" s="5">
        <v>13.370204829136663</v>
      </c>
      <c r="J192" s="5">
        <v>4.7151052683440022E-3</v>
      </c>
      <c r="K192" s="12">
        <v>1.9177101646527899E-2</v>
      </c>
      <c r="L192" s="3">
        <v>335614000000</v>
      </c>
      <c r="M192" s="3">
        <v>1698821000000</v>
      </c>
      <c r="N192" s="3">
        <v>285321000000</v>
      </c>
      <c r="O192" s="3">
        <v>596905000000</v>
      </c>
      <c r="P192" s="3">
        <v>2026154000000</v>
      </c>
      <c r="Q192" s="3">
        <v>4942815000000</v>
      </c>
      <c r="R192" s="3">
        <v>23453347000000</v>
      </c>
      <c r="S192" s="3">
        <v>17018062000000</v>
      </c>
      <c r="T192" s="3">
        <v>17150089000000</v>
      </c>
      <c r="U192" s="3">
        <v>328889000000</v>
      </c>
      <c r="V192" s="3">
        <v>110585000000</v>
      </c>
    </row>
    <row r="193" spans="1:22" x14ac:dyDescent="0.35">
      <c r="A193">
        <v>192</v>
      </c>
      <c r="B193" t="s">
        <v>73</v>
      </c>
      <c r="C193" t="s">
        <v>72</v>
      </c>
      <c r="D193">
        <v>2016</v>
      </c>
      <c r="E193" s="5">
        <v>3.6905202403745348E-2</v>
      </c>
      <c r="F193" s="5">
        <v>0.152</v>
      </c>
      <c r="G193" s="5">
        <v>0.25140317690230307</v>
      </c>
      <c r="H193" s="5">
        <v>3.8213282889150067E-2</v>
      </c>
      <c r="I193" s="5">
        <v>13.400006650987473</v>
      </c>
      <c r="J193" s="5">
        <v>2.8382217955640315E-3</v>
      </c>
      <c r="K193" s="12">
        <v>2.3332588394233307E-2</v>
      </c>
      <c r="L193" s="3">
        <v>343445000000</v>
      </c>
      <c r="M193" s="3">
        <v>1788412000000</v>
      </c>
      <c r="N193" s="3">
        <v>698652000000</v>
      </c>
      <c r="O193" s="3">
        <v>1282338000000</v>
      </c>
      <c r="P193" s="3">
        <v>2202212000000</v>
      </c>
      <c r="Q193" s="3">
        <v>6315059000000</v>
      </c>
      <c r="R193" s="3">
        <v>25119249000000</v>
      </c>
      <c r="S193" s="3">
        <v>17112628000000</v>
      </c>
      <c r="T193" s="3">
        <v>17339225000000</v>
      </c>
      <c r="U193" s="3">
        <v>404569000000</v>
      </c>
      <c r="V193" s="3">
        <v>71294000000</v>
      </c>
    </row>
    <row r="194" spans="1:22" x14ac:dyDescent="0.35">
      <c r="A194">
        <v>193</v>
      </c>
      <c r="B194" t="s">
        <v>75</v>
      </c>
      <c r="C194" t="s">
        <v>74</v>
      </c>
      <c r="D194">
        <v>2011</v>
      </c>
      <c r="E194" s="5">
        <v>0.44467873956386367</v>
      </c>
      <c r="F194" s="5">
        <v>0.20399999999999999</v>
      </c>
      <c r="G194" s="5">
        <v>0.32330192140683389</v>
      </c>
      <c r="H194" s="5">
        <v>6.5953591966994116E-2</v>
      </c>
      <c r="I194" s="5">
        <v>13.004419729699487</v>
      </c>
      <c r="J194" s="5">
        <v>7.61750444853573E-3</v>
      </c>
      <c r="K194" s="12">
        <v>3.2673890252706395E-2</v>
      </c>
      <c r="L194" s="3">
        <v>54542706000</v>
      </c>
      <c r="M194" s="3">
        <v>665943500000</v>
      </c>
      <c r="N194" s="3">
        <v>20715542000</v>
      </c>
      <c r="O194" s="3">
        <v>1822919294000</v>
      </c>
      <c r="P194" s="3">
        <v>701967961000</v>
      </c>
      <c r="Q194" s="3">
        <v>3266089003000</v>
      </c>
      <c r="R194" s="3">
        <v>10102287635000</v>
      </c>
      <c r="S194" s="3">
        <v>5931676175000</v>
      </c>
      <c r="T194" s="3">
        <v>6110987870000</v>
      </c>
      <c r="U194" s="3">
        <v>199669747000</v>
      </c>
      <c r="V194" s="3">
        <v>76954221000</v>
      </c>
    </row>
    <row r="195" spans="1:22" x14ac:dyDescent="0.35">
      <c r="A195">
        <v>194</v>
      </c>
      <c r="B195" t="s">
        <v>75</v>
      </c>
      <c r="C195" t="s">
        <v>74</v>
      </c>
      <c r="D195">
        <v>2012</v>
      </c>
      <c r="E195" s="5">
        <v>0.40956282502125602</v>
      </c>
      <c r="F195" s="5">
        <v>0.14680000000000001</v>
      </c>
      <c r="G195" s="5">
        <v>0.24663658283688022</v>
      </c>
      <c r="H195" s="5">
        <v>3.6206250360454023E-2</v>
      </c>
      <c r="I195" s="5">
        <v>13.112310051302705</v>
      </c>
      <c r="J195" s="5">
        <v>1.3224675685160364E-2</v>
      </c>
      <c r="K195" s="12">
        <v>2.5149476719440067E-2</v>
      </c>
      <c r="L195" s="3">
        <v>82644610000</v>
      </c>
      <c r="M195" s="3">
        <v>883881930000</v>
      </c>
      <c r="N195" s="3">
        <v>60135216000</v>
      </c>
      <c r="O195" s="3">
        <v>1514934503000</v>
      </c>
      <c r="P195" s="3">
        <v>652643756000</v>
      </c>
      <c r="Q195" s="3">
        <v>3194240015000</v>
      </c>
      <c r="R195" s="3">
        <v>12951201230000</v>
      </c>
      <c r="S195" s="3">
        <v>8569366460000</v>
      </c>
      <c r="T195" s="3">
        <v>8758331096000</v>
      </c>
      <c r="U195" s="3">
        <v>220267444000</v>
      </c>
      <c r="V195" s="3">
        <v>171275436000</v>
      </c>
    </row>
    <row r="196" spans="1:22" x14ac:dyDescent="0.35">
      <c r="A196">
        <v>195</v>
      </c>
      <c r="B196" t="s">
        <v>75</v>
      </c>
      <c r="C196" t="s">
        <v>74</v>
      </c>
      <c r="D196">
        <v>2013</v>
      </c>
      <c r="E196" s="5">
        <v>0.45443522352266247</v>
      </c>
      <c r="F196" s="5">
        <v>0.10929999999999999</v>
      </c>
      <c r="G196" s="5">
        <v>0.22132414885110108</v>
      </c>
      <c r="H196" s="5">
        <v>2.4190729469425347E-2</v>
      </c>
      <c r="I196" s="5">
        <v>13.234683070180402</v>
      </c>
      <c r="J196" s="5">
        <v>1.5337344852236069E-2</v>
      </c>
      <c r="K196" s="12">
        <v>3.0246421620179976E-2</v>
      </c>
      <c r="L196" s="3">
        <v>85380143000</v>
      </c>
      <c r="M196" s="3">
        <v>1193608539000</v>
      </c>
      <c r="N196" s="3">
        <v>86369545000</v>
      </c>
      <c r="O196" s="3">
        <v>1899289467000</v>
      </c>
      <c r="P196" s="3">
        <v>534724788000</v>
      </c>
      <c r="Q196" s="3">
        <v>3799372482000</v>
      </c>
      <c r="R196" s="3">
        <v>17166551873000</v>
      </c>
      <c r="S196" s="3">
        <v>12079060396000</v>
      </c>
      <c r="T196" s="3">
        <v>12216246723000</v>
      </c>
      <c r="U196" s="3">
        <v>369497749000</v>
      </c>
      <c r="V196" s="3">
        <v>263289326000</v>
      </c>
    </row>
    <row r="197" spans="1:22" x14ac:dyDescent="0.35">
      <c r="A197">
        <v>196</v>
      </c>
      <c r="B197" t="s">
        <v>75</v>
      </c>
      <c r="C197" t="s">
        <v>74</v>
      </c>
      <c r="D197">
        <v>2014</v>
      </c>
      <c r="E197" s="5">
        <v>0.47669077729839665</v>
      </c>
      <c r="F197" s="5">
        <v>0.14069999999999999</v>
      </c>
      <c r="G197" s="5">
        <v>0.21535551995445035</v>
      </c>
      <c r="H197" s="5">
        <v>3.0300521657591162E-2</v>
      </c>
      <c r="I197" s="5">
        <v>13.380492926753226</v>
      </c>
      <c r="J197" s="5">
        <v>1.6045901650025857E-2</v>
      </c>
      <c r="K197" s="12">
        <v>1.038850113076528E-2</v>
      </c>
      <c r="L197" s="3">
        <v>145919521000</v>
      </c>
      <c r="M197" s="3">
        <v>1658438753000</v>
      </c>
      <c r="N197" s="3">
        <v>101832323000</v>
      </c>
      <c r="O197" s="3">
        <v>2296212911000</v>
      </c>
      <c r="P197" s="3">
        <v>969482388000</v>
      </c>
      <c r="Q197" s="3">
        <v>5171885896000</v>
      </c>
      <c r="R197" s="3">
        <v>24015571540000</v>
      </c>
      <c r="S197" s="3">
        <v>17568210907000</v>
      </c>
      <c r="T197" s="3">
        <v>17683638543000</v>
      </c>
      <c r="U197" s="3">
        <v>183706499000</v>
      </c>
      <c r="V197" s="3">
        <v>385351499000</v>
      </c>
    </row>
    <row r="198" spans="1:22" x14ac:dyDescent="0.35">
      <c r="A198">
        <v>197</v>
      </c>
      <c r="B198" t="s">
        <v>75</v>
      </c>
      <c r="C198" t="s">
        <v>74</v>
      </c>
      <c r="D198">
        <v>2015</v>
      </c>
      <c r="E198" s="5">
        <v>0.31440414776545711</v>
      </c>
      <c r="F198" s="5">
        <v>0.10440000000000001</v>
      </c>
      <c r="G198" s="5">
        <v>0.24394566640455184</v>
      </c>
      <c r="H198" s="5">
        <v>2.5467927572635215E-2</v>
      </c>
      <c r="I198" s="5">
        <v>13.558391621389442</v>
      </c>
      <c r="J198" s="5">
        <v>1.2040882103866975E-2</v>
      </c>
      <c r="K198" s="12">
        <v>1.4634505775166857E-2</v>
      </c>
      <c r="L198" s="3">
        <v>133083227000</v>
      </c>
      <c r="M198" s="3">
        <v>2607553258000</v>
      </c>
      <c r="N198" s="3">
        <v>33446880000</v>
      </c>
      <c r="O198" s="3">
        <v>4161568945000</v>
      </c>
      <c r="P198" s="3">
        <v>1888738402000</v>
      </c>
      <c r="Q198" s="3">
        <v>8824390712000</v>
      </c>
      <c r="R198" s="3">
        <v>36173590792000</v>
      </c>
      <c r="S198" s="3">
        <v>25942815020000</v>
      </c>
      <c r="T198" s="3">
        <v>26004334198000</v>
      </c>
      <c r="U198" s="3">
        <v>380560579000</v>
      </c>
      <c r="V198" s="3">
        <v>435561942000</v>
      </c>
    </row>
    <row r="199" spans="1:22" x14ac:dyDescent="0.35">
      <c r="A199">
        <v>198</v>
      </c>
      <c r="B199" t="s">
        <v>75</v>
      </c>
      <c r="C199" t="s">
        <v>74</v>
      </c>
      <c r="D199">
        <v>2016</v>
      </c>
      <c r="E199" s="5">
        <v>0.36877019909240705</v>
      </c>
      <c r="F199" s="5">
        <v>0.12970000000000001</v>
      </c>
      <c r="G199" s="5">
        <v>0.24496136145794742</v>
      </c>
      <c r="H199" s="5">
        <v>3.1771488581095783E-2</v>
      </c>
      <c r="I199" s="5">
        <v>13.674915800879274</v>
      </c>
      <c r="J199" s="5">
        <v>1.3789482871693267E-2</v>
      </c>
      <c r="K199" s="12">
        <v>2.5152515658764297E-2</v>
      </c>
      <c r="L199" s="3">
        <v>161914423000</v>
      </c>
      <c r="M199" s="3">
        <v>3136180138000</v>
      </c>
      <c r="N199" s="3">
        <v>46648612000</v>
      </c>
      <c r="O199" s="3">
        <v>5606785861000</v>
      </c>
      <c r="P199" s="3">
        <v>2636601749000</v>
      </c>
      <c r="Q199" s="3">
        <v>11588130783000</v>
      </c>
      <c r="R199" s="3">
        <v>47305953535000</v>
      </c>
      <c r="S199" s="3">
        <v>34099343667000</v>
      </c>
      <c r="T199" s="3">
        <v>34241046410000</v>
      </c>
      <c r="U199" s="3">
        <v>861248456000</v>
      </c>
      <c r="V199" s="3">
        <v>652324636000</v>
      </c>
    </row>
    <row r="200" spans="1:22" x14ac:dyDescent="0.35">
      <c r="A200">
        <v>199</v>
      </c>
      <c r="B200" t="s">
        <v>77</v>
      </c>
      <c r="C200" t="s">
        <v>76</v>
      </c>
      <c r="D200">
        <v>2011</v>
      </c>
      <c r="E200" s="5">
        <v>0.56776033696719885</v>
      </c>
      <c r="F200" s="5">
        <v>0.17119999999999999</v>
      </c>
      <c r="G200" s="5">
        <v>0.28624674471691092</v>
      </c>
      <c r="H200" s="5">
        <v>4.9005442695535147E-2</v>
      </c>
      <c r="I200" s="5">
        <v>12.638934305483506</v>
      </c>
      <c r="J200" s="5">
        <v>6.4974761508889735E-3</v>
      </c>
      <c r="K200" s="12">
        <v>2.0735268152390379E-2</v>
      </c>
      <c r="L200" s="3">
        <v>68077000000</v>
      </c>
      <c r="M200" s="3">
        <v>292227000000</v>
      </c>
      <c r="N200" s="3">
        <v>161835000000</v>
      </c>
      <c r="O200" s="3">
        <v>435000000000</v>
      </c>
      <c r="P200" s="3">
        <v>289311000000</v>
      </c>
      <c r="Q200" s="3">
        <v>1246450000000</v>
      </c>
      <c r="R200" s="3">
        <v>4354460000000</v>
      </c>
      <c r="S200" s="3">
        <v>2905446000000</v>
      </c>
      <c r="T200" s="3">
        <v>2962103000000</v>
      </c>
      <c r="U200" s="3">
        <v>61420000000</v>
      </c>
      <c r="V200" s="3">
        <v>28293000000</v>
      </c>
    </row>
    <row r="201" spans="1:22" x14ac:dyDescent="0.35">
      <c r="A201">
        <v>200</v>
      </c>
      <c r="B201" t="s">
        <v>77</v>
      </c>
      <c r="C201" t="s">
        <v>76</v>
      </c>
      <c r="D201">
        <v>2012</v>
      </c>
      <c r="E201" s="5">
        <v>-1.3695589701348593E-2</v>
      </c>
      <c r="F201" s="5">
        <v>0.1167</v>
      </c>
      <c r="G201" s="5">
        <v>0.38617023881438023</v>
      </c>
      <c r="H201" s="5">
        <v>4.5066066869638169E-2</v>
      </c>
      <c r="I201" s="5">
        <v>12.809747800843791</v>
      </c>
      <c r="J201" s="5">
        <v>5.6121425850569539E-3</v>
      </c>
      <c r="K201" s="12">
        <v>3.1668061759269048E-2</v>
      </c>
      <c r="L201" s="3">
        <v>108067000000</v>
      </c>
      <c r="M201" s="3">
        <v>410733000000</v>
      </c>
      <c r="N201" s="3">
        <v>60096000000</v>
      </c>
      <c r="O201" s="3">
        <v>770253000000</v>
      </c>
      <c r="P201" s="3">
        <v>1142728000000</v>
      </c>
      <c r="Q201" s="3">
        <v>2491877000000</v>
      </c>
      <c r="R201" s="3">
        <v>6452794000000</v>
      </c>
      <c r="S201" s="3">
        <v>4555043000000</v>
      </c>
      <c r="T201" s="3">
        <v>4626933000000</v>
      </c>
      <c r="U201" s="3">
        <v>146526000000</v>
      </c>
      <c r="V201" s="3">
        <v>36214000000</v>
      </c>
    </row>
    <row r="202" spans="1:22" x14ac:dyDescent="0.35">
      <c r="A202">
        <v>201</v>
      </c>
      <c r="B202" t="s">
        <v>77</v>
      </c>
      <c r="C202" t="s">
        <v>76</v>
      </c>
      <c r="D202">
        <v>2013</v>
      </c>
      <c r="E202" s="5">
        <v>0.21560194085507045</v>
      </c>
      <c r="F202" s="5">
        <v>0.1386</v>
      </c>
      <c r="G202" s="5">
        <v>0.28080860986635459</v>
      </c>
      <c r="H202" s="5">
        <v>3.8920073327476747E-2</v>
      </c>
      <c r="I202" s="5">
        <v>12.812595604126425</v>
      </c>
      <c r="J202" s="5">
        <v>1.4484593809072051E-2</v>
      </c>
      <c r="K202" s="12">
        <v>1.9649322854342694E-2</v>
      </c>
      <c r="L202" s="3">
        <v>117165000000</v>
      </c>
      <c r="M202" s="3">
        <v>407652000000</v>
      </c>
      <c r="N202" s="3">
        <v>107509000000</v>
      </c>
      <c r="O202" s="3">
        <v>759152000000</v>
      </c>
      <c r="P202" s="3">
        <v>432443000000</v>
      </c>
      <c r="Q202" s="3">
        <v>1823921000000</v>
      </c>
      <c r="R202" s="3">
        <v>6495246000000</v>
      </c>
      <c r="S202" s="3">
        <v>4492659000000</v>
      </c>
      <c r="T202" s="3">
        <v>4525245000000</v>
      </c>
      <c r="U202" s="3">
        <v>88918000000</v>
      </c>
      <c r="V202" s="3">
        <v>94081000000</v>
      </c>
    </row>
    <row r="203" spans="1:22" x14ac:dyDescent="0.35">
      <c r="A203">
        <v>202</v>
      </c>
      <c r="B203" t="s">
        <v>77</v>
      </c>
      <c r="C203" t="s">
        <v>76</v>
      </c>
      <c r="D203">
        <v>2014</v>
      </c>
      <c r="E203" s="5">
        <v>0.26066777324384277</v>
      </c>
      <c r="F203" s="5">
        <v>0.14680000000000001</v>
      </c>
      <c r="G203" s="5">
        <v>0.28350326263758946</v>
      </c>
      <c r="H203" s="5">
        <v>4.1618278955198137E-2</v>
      </c>
      <c r="I203" s="5">
        <v>12.898572383952351</v>
      </c>
      <c r="J203" s="5">
        <v>9.890600405647744E-3</v>
      </c>
      <c r="K203" s="12">
        <v>1.6879305235804973E-2</v>
      </c>
      <c r="L203" s="3">
        <v>146425000000</v>
      </c>
      <c r="M203" s="3">
        <v>537349000000</v>
      </c>
      <c r="N203" s="3">
        <v>305019000000</v>
      </c>
      <c r="O203" s="3">
        <v>747781000000</v>
      </c>
      <c r="P203" s="3">
        <v>507982000000</v>
      </c>
      <c r="Q203" s="3">
        <v>2244556000000</v>
      </c>
      <c r="R203" s="3">
        <v>7917214000000</v>
      </c>
      <c r="S203" s="3">
        <v>5461285000000</v>
      </c>
      <c r="T203" s="3">
        <v>5483875000000</v>
      </c>
      <c r="U203" s="3">
        <v>92564000000</v>
      </c>
      <c r="V203" s="3">
        <v>78306000000</v>
      </c>
    </row>
    <row r="204" spans="1:22" x14ac:dyDescent="0.35">
      <c r="A204">
        <v>203</v>
      </c>
      <c r="B204" t="s">
        <v>77</v>
      </c>
      <c r="C204" t="s">
        <v>76</v>
      </c>
      <c r="D204">
        <v>2015</v>
      </c>
      <c r="E204" s="5">
        <v>5.0401126180233576E-2</v>
      </c>
      <c r="F204" s="5">
        <v>0.14149999999999999</v>
      </c>
      <c r="G204" s="5">
        <v>0.25497996794338679</v>
      </c>
      <c r="H204" s="5">
        <v>3.6079665463989226E-2</v>
      </c>
      <c r="I204" s="5">
        <v>12.989876382535439</v>
      </c>
      <c r="J204" s="5">
        <v>5.4123043636115373E-3</v>
      </c>
      <c r="K204" s="12">
        <v>2.7149540028932568E-2</v>
      </c>
      <c r="L204" s="3">
        <v>127288000000</v>
      </c>
      <c r="M204" s="3">
        <v>680967000000</v>
      </c>
      <c r="N204" s="3">
        <v>344938000000</v>
      </c>
      <c r="O204" s="3">
        <v>689890000000</v>
      </c>
      <c r="P204" s="3">
        <v>647967000000</v>
      </c>
      <c r="Q204" s="3">
        <v>2491050000000</v>
      </c>
      <c r="R204" s="3">
        <v>9769591000000</v>
      </c>
      <c r="S204" s="3">
        <v>6884866000000</v>
      </c>
      <c r="T204" s="3">
        <v>6908478000000</v>
      </c>
      <c r="U204" s="3">
        <v>187562000000</v>
      </c>
      <c r="V204" s="3">
        <v>52876000000</v>
      </c>
    </row>
    <row r="205" spans="1:22" x14ac:dyDescent="0.35">
      <c r="A205">
        <v>204</v>
      </c>
      <c r="B205" t="s">
        <v>77</v>
      </c>
      <c r="C205" t="s">
        <v>76</v>
      </c>
      <c r="D205">
        <v>2016</v>
      </c>
      <c r="E205" s="5">
        <v>0.12872076949381425</v>
      </c>
      <c r="F205" s="5">
        <v>0.16389999999999999</v>
      </c>
      <c r="G205" s="5">
        <v>0.23124224597960516</v>
      </c>
      <c r="H205" s="5">
        <v>3.7900604116057286E-2</v>
      </c>
      <c r="I205" s="5">
        <v>13.003853330609696</v>
      </c>
      <c r="J205" s="5">
        <v>6.678282478721387E-3</v>
      </c>
      <c r="K205" s="12">
        <v>1.8715266955950605E-2</v>
      </c>
      <c r="L205" s="3">
        <v>121977000000</v>
      </c>
      <c r="M205" s="3">
        <v>647137000000</v>
      </c>
      <c r="N205" s="3">
        <v>494864000000</v>
      </c>
      <c r="O205" s="3">
        <v>480880000000</v>
      </c>
      <c r="P205" s="3">
        <v>588173000000</v>
      </c>
      <c r="Q205" s="3">
        <v>2333031000000</v>
      </c>
      <c r="R205" s="3">
        <v>10089121000000</v>
      </c>
      <c r="S205" s="3">
        <v>7231871000000</v>
      </c>
      <c r="T205" s="3">
        <v>7260917000000</v>
      </c>
      <c r="U205" s="3">
        <v>135890000000</v>
      </c>
      <c r="V205" s="3">
        <v>67378000000</v>
      </c>
    </row>
    <row r="206" spans="1:22" x14ac:dyDescent="0.35">
      <c r="A206">
        <v>205</v>
      </c>
      <c r="B206" t="s">
        <v>78</v>
      </c>
      <c r="C206" t="s">
        <v>79</v>
      </c>
      <c r="D206">
        <v>2011</v>
      </c>
      <c r="E206" s="5">
        <v>0.3300476157242167</v>
      </c>
      <c r="F206" s="5">
        <v>0.15029999999999999</v>
      </c>
      <c r="G206" s="5">
        <v>0.49134920337123522</v>
      </c>
      <c r="H206" s="5">
        <v>7.3849785266696652E-2</v>
      </c>
      <c r="I206" s="5">
        <v>13.713734511093332</v>
      </c>
      <c r="J206" s="5">
        <v>1.8399718950962391E-2</v>
      </c>
      <c r="K206" s="12">
        <v>8.950194912946836E-3</v>
      </c>
      <c r="L206" s="3">
        <v>926495000000</v>
      </c>
      <c r="M206" s="3">
        <v>3663069000000</v>
      </c>
      <c r="N206" s="3">
        <v>563919000000</v>
      </c>
      <c r="O206" s="3">
        <v>10384818000000</v>
      </c>
      <c r="P206" s="3">
        <v>9878727000000</v>
      </c>
      <c r="Q206" s="3">
        <v>25417028000000</v>
      </c>
      <c r="R206" s="3">
        <v>51729051000000</v>
      </c>
      <c r="S206" s="3">
        <v>23613208000000</v>
      </c>
      <c r="T206" s="3">
        <v>23891435000000</v>
      </c>
      <c r="U206" s="3">
        <v>213833000000</v>
      </c>
      <c r="V206" s="3">
        <v>951800000000</v>
      </c>
    </row>
    <row r="207" spans="1:22" x14ac:dyDescent="0.35">
      <c r="A207">
        <v>206</v>
      </c>
      <c r="B207" t="s">
        <v>78</v>
      </c>
      <c r="C207" t="s">
        <v>79</v>
      </c>
      <c r="D207">
        <v>2012</v>
      </c>
      <c r="E207" s="5">
        <v>-0.15144521274145054</v>
      </c>
      <c r="F207" s="5">
        <v>0.1186</v>
      </c>
      <c r="G207" s="5">
        <v>0.43970290309889054</v>
      </c>
      <c r="H207" s="5">
        <v>5.214876430752842E-2</v>
      </c>
      <c r="I207" s="5">
        <v>13.794394722572889</v>
      </c>
      <c r="J207" s="5">
        <v>1.7232466674139649E-2</v>
      </c>
      <c r="K207" s="12">
        <v>9.818868100879256E-3</v>
      </c>
      <c r="L207" s="3">
        <v>1159680000000</v>
      </c>
      <c r="M207" s="3">
        <v>4176631000000</v>
      </c>
      <c r="N207" s="3">
        <v>650706000000</v>
      </c>
      <c r="O207" s="3">
        <v>10228428000000</v>
      </c>
      <c r="P207" s="3">
        <v>11172160000000</v>
      </c>
      <c r="Q207" s="3">
        <v>27387605000000</v>
      </c>
      <c r="R207" s="3">
        <v>62286614000000</v>
      </c>
      <c r="S207" s="3">
        <v>31406691000000</v>
      </c>
      <c r="T207" s="3">
        <v>31797657000000</v>
      </c>
      <c r="U207" s="3">
        <v>312217000000</v>
      </c>
      <c r="V207" s="3">
        <v>1073352000000</v>
      </c>
    </row>
    <row r="208" spans="1:22" x14ac:dyDescent="0.35">
      <c r="A208">
        <v>207</v>
      </c>
      <c r="B208" t="s">
        <v>78</v>
      </c>
      <c r="C208" t="s">
        <v>79</v>
      </c>
      <c r="D208">
        <v>2013</v>
      </c>
      <c r="E208" s="5">
        <v>0.11740971902077793</v>
      </c>
      <c r="F208" s="5">
        <v>0.16830000000000001</v>
      </c>
      <c r="G208" s="5">
        <v>0.50002375654363018</v>
      </c>
      <c r="H208" s="5">
        <v>8.4153998226292964E-2</v>
      </c>
      <c r="I208" s="5">
        <v>13.820586398321138</v>
      </c>
      <c r="J208" s="5">
        <v>2.0819843656337784E-2</v>
      </c>
      <c r="K208" s="12">
        <v>2.1240243653840175E-2</v>
      </c>
      <c r="L208" s="3">
        <v>1355207000000</v>
      </c>
      <c r="M208" s="3">
        <v>4666818000000</v>
      </c>
      <c r="N208" s="3">
        <v>92544700000</v>
      </c>
      <c r="O208" s="3">
        <v>8470257000000</v>
      </c>
      <c r="P208" s="3">
        <v>18496052000000</v>
      </c>
      <c r="Q208" s="3">
        <v>33080878700000</v>
      </c>
      <c r="R208" s="3">
        <v>66158614000000</v>
      </c>
      <c r="S208" s="3">
        <v>26650298000000</v>
      </c>
      <c r="T208" s="3">
        <v>26627284000000</v>
      </c>
      <c r="U208" s="3">
        <v>565570000000</v>
      </c>
      <c r="V208" s="3">
        <v>1377412000000</v>
      </c>
    </row>
    <row r="209" spans="1:22" x14ac:dyDescent="0.35">
      <c r="A209">
        <v>208</v>
      </c>
      <c r="B209" t="s">
        <v>78</v>
      </c>
      <c r="C209" t="s">
        <v>79</v>
      </c>
      <c r="D209">
        <v>2014</v>
      </c>
      <c r="E209" s="5">
        <v>0.11512392063454006</v>
      </c>
      <c r="F209" s="5">
        <v>0.15740000000000001</v>
      </c>
      <c r="G209" s="5">
        <v>0.49837018369872166</v>
      </c>
      <c r="H209" s="5">
        <v>7.8443466914178792E-2</v>
      </c>
      <c r="I209" s="5">
        <v>13.822882612050426</v>
      </c>
      <c r="J209" s="5">
        <v>7.8903208415732791E-3</v>
      </c>
      <c r="K209" s="12">
        <v>2.1956458637647572E-2</v>
      </c>
      <c r="L209" s="3">
        <v>1430545000000</v>
      </c>
      <c r="M209" s="3">
        <v>4848144000000</v>
      </c>
      <c r="N209" s="3">
        <v>1310404000000</v>
      </c>
      <c r="O209" s="3">
        <v>11223305000000</v>
      </c>
      <c r="P209" s="3">
        <v>14333872000000</v>
      </c>
      <c r="Q209" s="3">
        <v>33146270000000</v>
      </c>
      <c r="R209" s="3">
        <v>66509336000000</v>
      </c>
      <c r="S209" s="3">
        <v>29779302000000</v>
      </c>
      <c r="T209" s="3">
        <v>29869070000000</v>
      </c>
      <c r="U209" s="3">
        <v>655819000000</v>
      </c>
      <c r="V209" s="3">
        <v>524780000000</v>
      </c>
    </row>
    <row r="210" spans="1:22" x14ac:dyDescent="0.35">
      <c r="A210">
        <v>209</v>
      </c>
      <c r="B210" t="s">
        <v>78</v>
      </c>
      <c r="C210" t="s">
        <v>79</v>
      </c>
      <c r="D210">
        <v>2015</v>
      </c>
      <c r="E210" s="5">
        <v>-4.3939925580918013E-2</v>
      </c>
      <c r="F210" s="5">
        <v>0.15229999999999999</v>
      </c>
      <c r="G210" s="5">
        <v>0.43856137627992714</v>
      </c>
      <c r="H210" s="5">
        <v>6.6792897607432899E-2</v>
      </c>
      <c r="I210" s="5">
        <v>13.824195699572188</v>
      </c>
      <c r="J210" s="5">
        <v>8.9826327941152379E-3</v>
      </c>
      <c r="K210" s="12">
        <v>2.1091483925893561E-2</v>
      </c>
      <c r="L210" s="3">
        <v>1274528000000</v>
      </c>
      <c r="M210" s="3">
        <v>4532318000000</v>
      </c>
      <c r="N210" s="3">
        <v>447216000000</v>
      </c>
      <c r="O210" s="3">
        <v>4069957000000</v>
      </c>
      <c r="P210" s="3">
        <v>18932731000000</v>
      </c>
      <c r="Q210" s="3">
        <v>29256750000000</v>
      </c>
      <c r="R210" s="3">
        <v>66710731000000</v>
      </c>
      <c r="S210" s="3">
        <v>33207612000000</v>
      </c>
      <c r="T210" s="7">
        <v>33354078000000</v>
      </c>
      <c r="U210" s="3">
        <v>703487000000</v>
      </c>
      <c r="V210" s="3">
        <v>599238000000</v>
      </c>
    </row>
    <row r="211" spans="1:22" x14ac:dyDescent="0.35">
      <c r="A211">
        <v>210</v>
      </c>
      <c r="B211" t="s">
        <v>78</v>
      </c>
      <c r="C211" t="s">
        <v>79</v>
      </c>
      <c r="D211">
        <v>2016</v>
      </c>
      <c r="E211" s="5">
        <v>-0.12507723206332574</v>
      </c>
      <c r="F211" s="5">
        <v>0.22850000000000001</v>
      </c>
      <c r="G211" s="5">
        <v>0.36943683687413309</v>
      </c>
      <c r="H211" s="5">
        <v>8.4416317225739418E-2</v>
      </c>
      <c r="I211" s="5">
        <v>13.833944626496129</v>
      </c>
      <c r="J211" s="5">
        <v>1.5430830000130451E-2</v>
      </c>
      <c r="K211" s="12">
        <v>2.8333589104305806E-2</v>
      </c>
      <c r="L211" s="3">
        <v>1093626000000</v>
      </c>
      <c r="M211" s="3">
        <v>4546084000000</v>
      </c>
      <c r="N211" s="3">
        <v>279514000000</v>
      </c>
      <c r="O211" s="3">
        <v>2257923000000</v>
      </c>
      <c r="P211" s="3">
        <v>17027744000000</v>
      </c>
      <c r="Q211" s="3">
        <v>25204891000000</v>
      </c>
      <c r="R211" s="3">
        <v>68225170000000</v>
      </c>
      <c r="S211" s="3">
        <v>31748472000000</v>
      </c>
      <c r="T211" s="3">
        <v>32164192000000</v>
      </c>
      <c r="U211" s="7">
        <v>911327000000</v>
      </c>
      <c r="V211" s="3">
        <v>1052771000000</v>
      </c>
    </row>
    <row r="212" spans="1:22" x14ac:dyDescent="0.35">
      <c r="A212">
        <v>211</v>
      </c>
      <c r="B212" t="s">
        <v>80</v>
      </c>
      <c r="C212" t="s">
        <v>81</v>
      </c>
      <c r="D212">
        <v>2011</v>
      </c>
      <c r="E212" s="5">
        <v>0.30015879802113238</v>
      </c>
      <c r="F212" s="5">
        <v>0.34350000000000003</v>
      </c>
      <c r="G212" s="5">
        <v>0.72130751665063331</v>
      </c>
      <c r="H212" s="5">
        <v>0.24776913196949257</v>
      </c>
      <c r="I212" s="5">
        <v>11.742734555314172</v>
      </c>
      <c r="J212" s="5">
        <v>3.7684534874469272E-3</v>
      </c>
      <c r="K212" s="12">
        <v>2.5999999999999999E-3</v>
      </c>
      <c r="L212" s="3">
        <v>5544000000</v>
      </c>
      <c r="M212" s="3">
        <v>98576947000</v>
      </c>
      <c r="N212" s="3">
        <v>241765398</v>
      </c>
      <c r="O212" s="3">
        <v>209905000000</v>
      </c>
      <c r="P212" s="3">
        <v>84624000000</v>
      </c>
      <c r="Q212" s="3">
        <v>398891712398</v>
      </c>
      <c r="R212" s="3">
        <v>553012000000</v>
      </c>
      <c r="S212" s="3">
        <v>229222000000</v>
      </c>
      <c r="T212" s="3">
        <v>229222000000</v>
      </c>
      <c r="U212" s="3">
        <v>595977200</v>
      </c>
      <c r="V212" s="3">
        <v>2084000000</v>
      </c>
    </row>
    <row r="213" spans="1:22" x14ac:dyDescent="0.35">
      <c r="A213">
        <v>212</v>
      </c>
      <c r="B213" t="s">
        <v>80</v>
      </c>
      <c r="C213" t="s">
        <v>81</v>
      </c>
      <c r="D213">
        <v>2012</v>
      </c>
      <c r="E213" s="5">
        <v>0.41050247462461203</v>
      </c>
      <c r="F213" s="5">
        <v>0.2752</v>
      </c>
      <c r="G213" s="5">
        <v>0.70036353360587877</v>
      </c>
      <c r="H213" s="5">
        <v>0.19274004444833784</v>
      </c>
      <c r="I213" s="5">
        <v>11.868045180655862</v>
      </c>
      <c r="J213" s="5">
        <v>2.1491068198232744E-3</v>
      </c>
      <c r="K213" s="12">
        <v>2.3999999999999998E-3</v>
      </c>
      <c r="L213" s="3">
        <v>9624000000</v>
      </c>
      <c r="M213" s="3">
        <v>100190873000</v>
      </c>
      <c r="N213" s="3">
        <v>256107894</v>
      </c>
      <c r="O213" s="3">
        <v>299415000000</v>
      </c>
      <c r="P213" s="3">
        <v>107369000000</v>
      </c>
      <c r="Q213" s="3">
        <v>516854980894</v>
      </c>
      <c r="R213" s="3">
        <v>737981000000</v>
      </c>
      <c r="S213" s="3">
        <v>298025000000</v>
      </c>
      <c r="T213" s="3">
        <v>298025000000</v>
      </c>
      <c r="U213" s="3">
        <v>715260000</v>
      </c>
      <c r="V213" s="3">
        <v>1586000000</v>
      </c>
    </row>
    <row r="214" spans="1:22" x14ac:dyDescent="0.35">
      <c r="A214">
        <v>213</v>
      </c>
      <c r="B214" t="s">
        <v>80</v>
      </c>
      <c r="C214" t="s">
        <v>81</v>
      </c>
      <c r="D214">
        <v>2013</v>
      </c>
      <c r="E214" s="5">
        <v>0.45875084570313895</v>
      </c>
      <c r="F214" s="5">
        <v>0.2225</v>
      </c>
      <c r="G214" s="5">
        <v>0.42288687804012409</v>
      </c>
      <c r="H214" s="5">
        <v>9.4092330363927612E-2</v>
      </c>
      <c r="I214" s="5">
        <v>12.020422609980919</v>
      </c>
      <c r="J214" s="5">
        <v>3.6159015711521654E-3</v>
      </c>
      <c r="K214" s="12">
        <v>1.57880336838352E-3</v>
      </c>
      <c r="L214" s="3">
        <v>9282000000</v>
      </c>
      <c r="M214" s="3">
        <v>102223546900</v>
      </c>
      <c r="N214" s="3">
        <v>278117844</v>
      </c>
      <c r="O214" s="3">
        <v>321339370700</v>
      </c>
      <c r="P214" s="3">
        <v>10125000000</v>
      </c>
      <c r="Q214" s="3">
        <v>443248035444</v>
      </c>
      <c r="R214" s="3">
        <v>1048148000000</v>
      </c>
      <c r="S214" s="3">
        <v>420365000000</v>
      </c>
      <c r="T214" s="3">
        <v>420365208417</v>
      </c>
      <c r="U214" s="3">
        <v>663674007</v>
      </c>
      <c r="V214" s="3">
        <v>3790000000</v>
      </c>
    </row>
    <row r="215" spans="1:22" x14ac:dyDescent="0.35">
      <c r="A215">
        <v>214</v>
      </c>
      <c r="B215" t="s">
        <v>80</v>
      </c>
      <c r="C215" t="s">
        <v>81</v>
      </c>
      <c r="D215">
        <v>2014</v>
      </c>
      <c r="E215" s="5">
        <v>0.43078251951029284</v>
      </c>
      <c r="F215" s="5">
        <v>0.24479999999999999</v>
      </c>
      <c r="G215" s="5">
        <v>0.29385211129825844</v>
      </c>
      <c r="H215" s="5">
        <v>7.193499684581367E-2</v>
      </c>
      <c r="I215" s="5">
        <v>12.108956113883806</v>
      </c>
      <c r="J215" s="5">
        <v>2.6361481455122208E-3</v>
      </c>
      <c r="K215" s="12">
        <v>1.7627306005141199E-3</v>
      </c>
      <c r="L215" s="8">
        <v>8907151275</v>
      </c>
      <c r="M215" s="3">
        <v>108593359567</v>
      </c>
      <c r="N215" s="3">
        <v>294728214</v>
      </c>
      <c r="O215" s="3">
        <v>206666995959</v>
      </c>
      <c r="P215" s="3">
        <v>53183800000</v>
      </c>
      <c r="Q215" s="3">
        <v>377646035015</v>
      </c>
      <c r="R215" s="8">
        <v>1285156786339</v>
      </c>
      <c r="S215" s="8">
        <v>613207799254</v>
      </c>
      <c r="T215" s="8">
        <v>613966181040</v>
      </c>
      <c r="U215" s="8">
        <v>1082256975</v>
      </c>
      <c r="V215" s="8">
        <v>3387863679</v>
      </c>
    </row>
    <row r="216" spans="1:22" x14ac:dyDescent="0.35">
      <c r="A216">
        <v>215</v>
      </c>
      <c r="B216" t="s">
        <v>80</v>
      </c>
      <c r="C216" t="s">
        <v>81</v>
      </c>
      <c r="D216">
        <v>2015</v>
      </c>
      <c r="E216" s="5">
        <v>0.21766073770611385</v>
      </c>
      <c r="F216" s="5">
        <v>0.18529999999999999</v>
      </c>
      <c r="G216" s="5">
        <v>0.30809422423880845</v>
      </c>
      <c r="H216" s="5">
        <v>5.70898597514512E-2</v>
      </c>
      <c r="I216" s="5">
        <v>12.27700421851624</v>
      </c>
      <c r="J216" s="5">
        <v>3.2805562572066019E-3</v>
      </c>
      <c r="K216" s="12">
        <v>1.5921457337460788E-3</v>
      </c>
      <c r="L216" s="3">
        <v>9542000000</v>
      </c>
      <c r="M216" s="3">
        <v>159642951867</v>
      </c>
      <c r="N216" s="3">
        <v>4750073466</v>
      </c>
      <c r="O216" s="3">
        <v>380239277036</v>
      </c>
      <c r="P216" s="3">
        <v>28851500000</v>
      </c>
      <c r="Q216" s="3">
        <v>583025802369</v>
      </c>
      <c r="R216" s="3">
        <v>1892362000000</v>
      </c>
      <c r="S216" s="3">
        <v>877367000000</v>
      </c>
      <c r="T216" s="3">
        <v>878170168952</v>
      </c>
      <c r="U216" s="3">
        <v>1398174888</v>
      </c>
      <c r="V216" s="3">
        <v>6208000000</v>
      </c>
    </row>
    <row r="217" spans="1:22" x14ac:dyDescent="0.35">
      <c r="A217">
        <v>216</v>
      </c>
      <c r="B217" t="s">
        <v>80</v>
      </c>
      <c r="C217" t="s">
        <v>81</v>
      </c>
      <c r="D217">
        <v>2016</v>
      </c>
      <c r="E217" s="5">
        <v>-6.7575363677831721E-2</v>
      </c>
      <c r="F217" s="5">
        <v>0.152</v>
      </c>
      <c r="G217" s="5">
        <v>0.26641813248553792</v>
      </c>
      <c r="H217" s="5">
        <v>4.0495556137801765E-2</v>
      </c>
      <c r="I217" s="5">
        <v>12.309247913524572</v>
      </c>
      <c r="J217" s="5">
        <v>5.4456121683213211E-3</v>
      </c>
      <c r="K217" s="12">
        <v>3.4000327125380632E-3</v>
      </c>
      <c r="L217" s="3">
        <v>10681769375</v>
      </c>
      <c r="M217" s="3">
        <v>176635787262</v>
      </c>
      <c r="N217" s="3">
        <v>726010355</v>
      </c>
      <c r="O217" s="3">
        <v>306570966354</v>
      </c>
      <c r="P217" s="3">
        <v>48400300000</v>
      </c>
      <c r="Q217" s="3">
        <v>543014833346</v>
      </c>
      <c r="R217" s="3">
        <v>2038205238810</v>
      </c>
      <c r="S217" s="3">
        <v>1068335348459</v>
      </c>
      <c r="T217" s="3">
        <v>1072691973095</v>
      </c>
      <c r="U217" s="3">
        <v>3647187799</v>
      </c>
      <c r="V217" s="3">
        <v>11099275250</v>
      </c>
    </row>
    <row r="218" spans="1:22" x14ac:dyDescent="0.35">
      <c r="A218">
        <v>217</v>
      </c>
      <c r="B218" t="s">
        <v>82</v>
      </c>
      <c r="C218" t="s">
        <v>83</v>
      </c>
      <c r="D218">
        <v>2011</v>
      </c>
      <c r="E218" s="5">
        <v>0.48174585799324793</v>
      </c>
      <c r="F218" s="5">
        <v>0.16039999999999999</v>
      </c>
      <c r="G218" s="5">
        <v>0.28393689804986738</v>
      </c>
      <c r="H218" s="5">
        <v>4.5543478447198721E-2</v>
      </c>
      <c r="I218" s="5">
        <v>13.648114218598066</v>
      </c>
      <c r="J218" s="5">
        <v>7.2172520443139713E-3</v>
      </c>
      <c r="K218" s="12">
        <v>2.0022345813990771E-2</v>
      </c>
      <c r="L218" s="3">
        <v>895227000000</v>
      </c>
      <c r="M218" s="3">
        <v>2463938000000</v>
      </c>
      <c r="N218" s="3">
        <v>52356000000</v>
      </c>
      <c r="O218" s="3">
        <v>4245344000000</v>
      </c>
      <c r="P218" s="3">
        <v>4971178000000</v>
      </c>
      <c r="Q218" s="3">
        <v>12628043000000</v>
      </c>
      <c r="R218" s="3">
        <v>44474822000000</v>
      </c>
      <c r="S218" s="3">
        <v>27360530000000</v>
      </c>
      <c r="T218" s="3">
        <v>27956914000000</v>
      </c>
      <c r="U218" s="3">
        <v>559763000000</v>
      </c>
      <c r="V218" s="3">
        <v>320986000000</v>
      </c>
    </row>
    <row r="219" spans="1:22" x14ac:dyDescent="0.35">
      <c r="A219">
        <v>218</v>
      </c>
      <c r="B219" t="s">
        <v>82</v>
      </c>
      <c r="C219" t="s">
        <v>83</v>
      </c>
      <c r="D219">
        <v>2012</v>
      </c>
      <c r="E219" s="5">
        <v>0.2795352261562466</v>
      </c>
      <c r="F219" s="5">
        <v>0.13750000000000001</v>
      </c>
      <c r="G219" s="5">
        <v>0.25664767708781289</v>
      </c>
      <c r="H219" s="5">
        <v>3.5289055599574272E-2</v>
      </c>
      <c r="I219" s="5">
        <v>13.776950918648012</v>
      </c>
      <c r="J219" s="5">
        <v>1.2578951869440583E-2</v>
      </c>
      <c r="K219" s="12">
        <v>1.2571368127815785E-2</v>
      </c>
      <c r="L219" s="3">
        <v>721809000000</v>
      </c>
      <c r="M219" s="3">
        <v>4074605000000</v>
      </c>
      <c r="N219" s="3">
        <v>207738000000</v>
      </c>
      <c r="O219" s="3">
        <v>3293731000000</v>
      </c>
      <c r="P219" s="3">
        <v>7058476000000</v>
      </c>
      <c r="Q219" s="3">
        <v>15356359000000</v>
      </c>
      <c r="R219" s="3">
        <v>59834397000000</v>
      </c>
      <c r="S219" s="3">
        <v>40541352000000</v>
      </c>
      <c r="T219" s="3">
        <v>41275778000000</v>
      </c>
      <c r="U219" s="3">
        <v>518893000000</v>
      </c>
      <c r="V219" s="3">
        <v>752654000000</v>
      </c>
    </row>
    <row r="220" spans="1:22" x14ac:dyDescent="0.35">
      <c r="A220">
        <v>219</v>
      </c>
      <c r="B220" t="s">
        <v>82</v>
      </c>
      <c r="C220" t="s">
        <v>83</v>
      </c>
      <c r="D220">
        <v>2013</v>
      </c>
      <c r="E220" s="5">
        <v>0.20882344958045335</v>
      </c>
      <c r="F220" s="5">
        <v>0.16489999999999999</v>
      </c>
      <c r="G220" s="5">
        <v>0.23089221557014852</v>
      </c>
      <c r="H220" s="5">
        <v>3.8074126347517487E-2</v>
      </c>
      <c r="I220" s="5">
        <v>13.898405577914296</v>
      </c>
      <c r="J220" s="5">
        <v>1.1567297290935124E-2</v>
      </c>
      <c r="K220" s="12">
        <v>9.0570221367620111E-3</v>
      </c>
      <c r="L220" s="3">
        <v>692832000000</v>
      </c>
      <c r="M220" s="3">
        <v>5417517000000</v>
      </c>
      <c r="N220" s="3">
        <v>294255000000</v>
      </c>
      <c r="O220" s="3">
        <v>5462497000000</v>
      </c>
      <c r="P220" s="3">
        <v>6406110000000</v>
      </c>
      <c r="Q220" s="3">
        <v>18273211000000</v>
      </c>
      <c r="R220" s="3">
        <v>79141737000000</v>
      </c>
      <c r="S220" s="3">
        <v>51874088000000</v>
      </c>
      <c r="T220" s="3">
        <v>52732012000000</v>
      </c>
      <c r="U220" s="3">
        <v>477595000000</v>
      </c>
      <c r="V220" s="3">
        <v>915456000000</v>
      </c>
    </row>
    <row r="221" spans="1:22" x14ac:dyDescent="0.35">
      <c r="A221">
        <v>220</v>
      </c>
      <c r="B221" t="s">
        <v>82</v>
      </c>
      <c r="C221" t="s">
        <v>83</v>
      </c>
      <c r="D221">
        <v>2014</v>
      </c>
      <c r="E221" s="5">
        <v>6.7409125295778208E-2</v>
      </c>
      <c r="F221" s="5">
        <v>0.1928</v>
      </c>
      <c r="G221" s="5">
        <v>0.25753312727852273</v>
      </c>
      <c r="H221" s="5">
        <v>4.965238693929918E-2</v>
      </c>
      <c r="I221" s="5">
        <v>13.989113897165604</v>
      </c>
      <c r="J221" s="5">
        <v>1.1717266599276447E-2</v>
      </c>
      <c r="K221" s="12">
        <v>7.3445599487423317E-3</v>
      </c>
      <c r="L221" s="3">
        <v>1083846000000</v>
      </c>
      <c r="M221" s="3">
        <v>6464739000000</v>
      </c>
      <c r="N221" s="3">
        <v>379366000000</v>
      </c>
      <c r="O221" s="3">
        <v>5075630000000</v>
      </c>
      <c r="P221" s="3">
        <v>12112218000000</v>
      </c>
      <c r="Q221" s="3">
        <v>25115799000000</v>
      </c>
      <c r="R221" s="3">
        <v>97524537000000</v>
      </c>
      <c r="S221" s="3">
        <v>62706614000000</v>
      </c>
      <c r="T221" s="3">
        <v>63759436000000</v>
      </c>
      <c r="U221" s="3">
        <v>468285000000</v>
      </c>
      <c r="V221" s="3">
        <v>1142721000000</v>
      </c>
    </row>
    <row r="222" spans="1:22" x14ac:dyDescent="0.35">
      <c r="A222">
        <v>221</v>
      </c>
      <c r="B222" t="s">
        <v>82</v>
      </c>
      <c r="C222" t="s">
        <v>83</v>
      </c>
      <c r="D222">
        <v>2015</v>
      </c>
      <c r="E222" s="5">
        <v>0.25558393591548595</v>
      </c>
      <c r="F222" s="5">
        <v>0.18740000000000001</v>
      </c>
      <c r="G222" s="5">
        <v>0.2467249385320055</v>
      </c>
      <c r="H222" s="5">
        <v>4.6236253480897833E-2</v>
      </c>
      <c r="I222" s="5">
        <v>14.013356292639347</v>
      </c>
      <c r="J222" s="5">
        <v>1.2918356599538111E-2</v>
      </c>
      <c r="K222" s="12">
        <v>1.342308355909142E-2</v>
      </c>
      <c r="L222" s="3">
        <v>989252000000</v>
      </c>
      <c r="M222" s="3">
        <v>6816392000000</v>
      </c>
      <c r="N222" s="3">
        <v>542792000000</v>
      </c>
      <c r="O222" s="3">
        <v>3908139000000</v>
      </c>
      <c r="P222" s="3">
        <v>13186485000000</v>
      </c>
      <c r="Q222" s="3">
        <v>25443060000000</v>
      </c>
      <c r="R222" s="3">
        <v>103123179000000</v>
      </c>
      <c r="S222" s="3">
        <v>66933612000000</v>
      </c>
      <c r="T222" s="3">
        <v>68136356000000</v>
      </c>
      <c r="U222" s="3">
        <v>914600000000</v>
      </c>
      <c r="V222" s="3">
        <v>1332182000000</v>
      </c>
    </row>
    <row r="223" spans="1:22" x14ac:dyDescent="0.35">
      <c r="A223">
        <v>222</v>
      </c>
      <c r="B223" t="s">
        <v>82</v>
      </c>
      <c r="C223" t="s">
        <v>83</v>
      </c>
      <c r="D223">
        <v>2016</v>
      </c>
      <c r="E223" s="5">
        <v>7.3855631590610885E-2</v>
      </c>
      <c r="F223" s="5">
        <v>0.17319999999999999</v>
      </c>
      <c r="G223" s="5">
        <v>0.18701035708695593</v>
      </c>
      <c r="H223" s="5">
        <v>3.2390193847460766E-2</v>
      </c>
      <c r="I223" s="5">
        <v>14.080916407944361</v>
      </c>
      <c r="J223" s="5">
        <v>1.2457088249091334E-2</v>
      </c>
      <c r="K223" s="12">
        <v>1.3046257186233444E-2</v>
      </c>
      <c r="L223" s="3">
        <v>938280000000</v>
      </c>
      <c r="M223" s="3">
        <v>7801395000000</v>
      </c>
      <c r="N223" s="3">
        <v>678805000000</v>
      </c>
      <c r="O223" s="3">
        <v>9278095000000</v>
      </c>
      <c r="P223" s="3">
        <v>3834508000000</v>
      </c>
      <c r="Q223" s="3">
        <v>22531083000000</v>
      </c>
      <c r="R223" s="3">
        <v>120480402000000</v>
      </c>
      <c r="S223" s="3">
        <v>84040768000000</v>
      </c>
      <c r="T223" s="3">
        <v>85577341000000</v>
      </c>
      <c r="U223" s="3">
        <v>1116464000000</v>
      </c>
      <c r="V223" s="3">
        <v>1500835000000</v>
      </c>
    </row>
    <row r="224" spans="1:22" x14ac:dyDescent="0.35">
      <c r="A224">
        <v>223</v>
      </c>
      <c r="B224" t="s">
        <v>85</v>
      </c>
      <c r="C224" t="s">
        <v>84</v>
      </c>
      <c r="D224">
        <v>2011</v>
      </c>
      <c r="E224" s="5">
        <v>9.7642018572994509</v>
      </c>
      <c r="F224">
        <v>4.8958000000000004</v>
      </c>
      <c r="G224" s="5">
        <v>0.8717044852618232</v>
      </c>
      <c r="H224" s="5">
        <v>4.2676908189448346</v>
      </c>
      <c r="I224" s="5">
        <v>11.123325103387424</v>
      </c>
      <c r="J224" s="5">
        <v>1.3807117911217396E-2</v>
      </c>
      <c r="K224" s="12">
        <v>0</v>
      </c>
      <c r="L224" s="3">
        <v>628843575</v>
      </c>
      <c r="M224" s="3">
        <v>1813033623</v>
      </c>
      <c r="N224" s="3">
        <v>576812777</v>
      </c>
      <c r="O224" s="3">
        <v>88345771795</v>
      </c>
      <c r="P224" s="3">
        <v>24431758573</v>
      </c>
      <c r="Q224" s="3">
        <v>115796220343</v>
      </c>
      <c r="R224" s="3">
        <v>132838848831</v>
      </c>
      <c r="S224" s="3">
        <v>14986120830</v>
      </c>
      <c r="T224" s="3">
        <v>15137495788</v>
      </c>
      <c r="U224" s="3">
        <v>0</v>
      </c>
      <c r="V224" s="3">
        <v>1834121649</v>
      </c>
    </row>
    <row r="225" spans="1:22" x14ac:dyDescent="0.35">
      <c r="A225">
        <v>224</v>
      </c>
      <c r="B225" t="s">
        <v>85</v>
      </c>
      <c r="C225" t="s">
        <v>84</v>
      </c>
      <c r="D225">
        <v>2012</v>
      </c>
      <c r="E225" s="5">
        <v>1.5515884853432473</v>
      </c>
      <c r="F225">
        <v>0.87339999999999995</v>
      </c>
      <c r="G225" s="5">
        <v>0.49848297730909241</v>
      </c>
      <c r="H225" s="5">
        <v>0.43537503238176128</v>
      </c>
      <c r="I225" s="5">
        <v>11.523527407387105</v>
      </c>
      <c r="J225" s="5">
        <v>5.7358952065361046E-3</v>
      </c>
      <c r="K225" s="12">
        <v>0</v>
      </c>
      <c r="L225" s="3">
        <v>1553616325</v>
      </c>
      <c r="M225" s="3">
        <v>16946675242</v>
      </c>
      <c r="N225" s="3">
        <v>1538479197</v>
      </c>
      <c r="O225" s="3">
        <v>106817905211</v>
      </c>
      <c r="P225" s="3">
        <v>39552679901</v>
      </c>
      <c r="Q225" s="3">
        <v>166409355876</v>
      </c>
      <c r="R225" s="3">
        <v>333831571891</v>
      </c>
      <c r="S225" s="3">
        <v>161313629672</v>
      </c>
      <c r="T225" s="3">
        <v>162768998301</v>
      </c>
      <c r="U225" s="3">
        <v>0</v>
      </c>
      <c r="V225" s="3">
        <v>1914822913</v>
      </c>
    </row>
    <row r="226" spans="1:22" x14ac:dyDescent="0.35">
      <c r="A226">
        <v>225</v>
      </c>
      <c r="B226" t="s">
        <v>85</v>
      </c>
      <c r="C226" t="s">
        <v>84</v>
      </c>
      <c r="D226">
        <v>2013</v>
      </c>
      <c r="E226" s="5">
        <v>1.9980588232435874</v>
      </c>
      <c r="F226">
        <v>0.56689999999999996</v>
      </c>
      <c r="G226" s="5">
        <v>0.64789026226241686</v>
      </c>
      <c r="H226" s="5">
        <v>0.36728898967656409</v>
      </c>
      <c r="I226" s="5">
        <v>12.085476460733052</v>
      </c>
      <c r="J226" s="5">
        <v>2.2964696296819522E-3</v>
      </c>
      <c r="K226" s="12">
        <v>0</v>
      </c>
      <c r="L226" s="3">
        <v>4477000000</v>
      </c>
      <c r="M226" s="3">
        <v>90667000000</v>
      </c>
      <c r="N226" s="3">
        <v>5602000000</v>
      </c>
      <c r="O226" s="3">
        <v>571200000000</v>
      </c>
      <c r="P226" s="3">
        <v>116874000000</v>
      </c>
      <c r="Q226" s="3">
        <v>788820000000</v>
      </c>
      <c r="R226" s="3">
        <v>1217521000000</v>
      </c>
      <c r="S226" s="3">
        <v>411606000000</v>
      </c>
      <c r="T226" s="3">
        <v>413521000000</v>
      </c>
      <c r="U226" s="3">
        <v>0</v>
      </c>
      <c r="V226" s="3">
        <v>2796000000</v>
      </c>
    </row>
    <row r="227" spans="1:22" x14ac:dyDescent="0.35">
      <c r="A227">
        <v>226</v>
      </c>
      <c r="B227" t="s">
        <v>85</v>
      </c>
      <c r="C227" t="s">
        <v>84</v>
      </c>
      <c r="D227">
        <v>2014</v>
      </c>
      <c r="E227" s="5">
        <v>0.93893854146492073</v>
      </c>
      <c r="F227">
        <v>0.87490000000000001</v>
      </c>
      <c r="G227" s="5">
        <v>0.43875665094254462</v>
      </c>
      <c r="H227" s="5">
        <v>0.38386819390963228</v>
      </c>
      <c r="I227" s="5">
        <v>12.588526044862572</v>
      </c>
      <c r="J227" s="5">
        <v>3.7766263376035202E-3</v>
      </c>
      <c r="K227" s="12">
        <v>0</v>
      </c>
      <c r="L227" s="3">
        <v>23584000000</v>
      </c>
      <c r="M227" s="3">
        <v>265191000000</v>
      </c>
      <c r="N227" s="3">
        <v>10738000000</v>
      </c>
      <c r="O227" s="3">
        <v>753000000000</v>
      </c>
      <c r="P227" s="3">
        <v>648665000000</v>
      </c>
      <c r="Q227" s="3">
        <v>1701178000000</v>
      </c>
      <c r="R227" s="3">
        <v>3877270000000</v>
      </c>
      <c r="S227" s="3">
        <v>1234019000000</v>
      </c>
      <c r="T227" s="3">
        <v>1240058000000</v>
      </c>
      <c r="U227" s="3">
        <v>0</v>
      </c>
      <c r="V227" s="3">
        <v>14643000000</v>
      </c>
    </row>
    <row r="228" spans="1:22" x14ac:dyDescent="0.35">
      <c r="A228">
        <v>227</v>
      </c>
      <c r="B228" t="s">
        <v>85</v>
      </c>
      <c r="C228" t="s">
        <v>84</v>
      </c>
      <c r="D228">
        <v>2015</v>
      </c>
      <c r="E228" s="5">
        <v>0.44869094871163673</v>
      </c>
      <c r="F228">
        <v>0.48970000000000002</v>
      </c>
      <c r="G228" s="5">
        <v>0.50244088085318128</v>
      </c>
      <c r="H228" s="5">
        <v>0.2460452993538029</v>
      </c>
      <c r="I228" s="5">
        <v>12.760994380167281</v>
      </c>
      <c r="J228" s="5">
        <v>2.698180695923254E-3</v>
      </c>
      <c r="K228" s="12">
        <v>0</v>
      </c>
      <c r="L228" s="3">
        <v>49797000000</v>
      </c>
      <c r="M228" s="3">
        <v>424897000000</v>
      </c>
      <c r="N228" s="3">
        <v>12348000000</v>
      </c>
      <c r="O228" s="3">
        <v>1436128000000</v>
      </c>
      <c r="P228" s="3">
        <v>974703000000</v>
      </c>
      <c r="Q228" s="3">
        <v>2897873000000</v>
      </c>
      <c r="R228" s="3">
        <v>5767590000000</v>
      </c>
      <c r="S228" s="3">
        <v>2392687000000</v>
      </c>
      <c r="T228" s="3">
        <v>2403881000000</v>
      </c>
      <c r="U228" s="3">
        <v>0</v>
      </c>
      <c r="V228" s="3">
        <v>15562000000</v>
      </c>
    </row>
    <row r="229" spans="1:22" x14ac:dyDescent="0.35">
      <c r="A229">
        <v>228</v>
      </c>
      <c r="B229" t="s">
        <v>85</v>
      </c>
      <c r="C229" t="s">
        <v>84</v>
      </c>
      <c r="D229">
        <v>2016</v>
      </c>
      <c r="E229" s="5">
        <v>0.14721844614259041</v>
      </c>
      <c r="F229">
        <v>0.26279999999999998</v>
      </c>
      <c r="G229" s="5">
        <v>0.45938934957708627</v>
      </c>
      <c r="H229" s="5">
        <v>0.12072752106885826</v>
      </c>
      <c r="I229" s="5">
        <v>12.826293644936841</v>
      </c>
      <c r="J229" s="5">
        <v>2.7159445157269239E-3</v>
      </c>
      <c r="K229" s="12">
        <v>0</v>
      </c>
      <c r="L229" s="3">
        <v>97493000000</v>
      </c>
      <c r="M229" s="3">
        <v>386383000000</v>
      </c>
      <c r="N229" s="3">
        <v>423899000000</v>
      </c>
      <c r="O229" s="3">
        <v>1139131000000</v>
      </c>
      <c r="P229" s="3">
        <v>1032554000000</v>
      </c>
      <c r="Q229" s="3">
        <v>3079460000000</v>
      </c>
      <c r="R229" s="3">
        <v>6703377000000</v>
      </c>
      <c r="S229" s="3">
        <v>3466264000000</v>
      </c>
      <c r="T229" s="3">
        <v>3482580000000</v>
      </c>
      <c r="U229" s="3">
        <v>0</v>
      </c>
      <c r="V229" s="3">
        <v>18206000000</v>
      </c>
    </row>
    <row r="230" spans="1:22" x14ac:dyDescent="0.35">
      <c r="A230">
        <v>229</v>
      </c>
      <c r="B230" t="s">
        <v>87</v>
      </c>
      <c r="C230" t="s">
        <v>86</v>
      </c>
      <c r="D230">
        <v>2011</v>
      </c>
      <c r="E230" s="5">
        <v>0.24059146200923728</v>
      </c>
      <c r="F230">
        <v>0.1658</v>
      </c>
      <c r="G230" s="5">
        <v>0.34535119807449682</v>
      </c>
      <c r="H230" s="5">
        <v>5.7259228640751572E-2</v>
      </c>
      <c r="I230" s="5">
        <v>14.022941533472132</v>
      </c>
      <c r="J230" s="5">
        <v>1.0779098246767999E-2</v>
      </c>
      <c r="K230" s="12">
        <v>4.2428609751885102E-2</v>
      </c>
      <c r="L230" s="3">
        <v>1073009000000</v>
      </c>
      <c r="M230" s="3">
        <v>5324515000000</v>
      </c>
      <c r="N230" s="3">
        <v>840079000000</v>
      </c>
      <c r="O230" s="3">
        <v>16545509000000</v>
      </c>
      <c r="P230" s="3">
        <v>12625364000000</v>
      </c>
      <c r="Q230" s="3">
        <v>36408476000000</v>
      </c>
      <c r="R230" s="3">
        <v>105424496000000</v>
      </c>
      <c r="S230" s="3">
        <v>55682562000000</v>
      </c>
      <c r="T230" s="3">
        <v>57246019000000</v>
      </c>
      <c r="U230" s="3">
        <v>2428869000000</v>
      </c>
      <c r="V230" s="3">
        <v>1136381000000</v>
      </c>
    </row>
    <row r="231" spans="1:22" x14ac:dyDescent="0.35">
      <c r="A231">
        <v>230</v>
      </c>
      <c r="B231" t="s">
        <v>87</v>
      </c>
      <c r="C231" t="s">
        <v>86</v>
      </c>
      <c r="D231">
        <v>2012</v>
      </c>
      <c r="E231" s="5">
        <v>0.32676397134302626</v>
      </c>
      <c r="F231">
        <v>0.17449999999999999</v>
      </c>
      <c r="G231" s="5">
        <v>0.22906864624111112</v>
      </c>
      <c r="H231" s="5">
        <v>3.9972478769073887E-2</v>
      </c>
      <c r="I231" s="5">
        <v>14.072844910867101</v>
      </c>
      <c r="J231" s="5">
        <v>1.3774958626579329E-2</v>
      </c>
      <c r="K231" s="12">
        <v>3.4466626679686023E-2</v>
      </c>
      <c r="L231" s="3">
        <v>1385817000000</v>
      </c>
      <c r="M231" s="3">
        <v>7470883000000</v>
      </c>
      <c r="N231" s="3">
        <v>1146235000000</v>
      </c>
      <c r="O231" s="3">
        <v>15083692000000</v>
      </c>
      <c r="P231" s="3">
        <v>2003470000000</v>
      </c>
      <c r="Q231" s="3">
        <v>27090097000000</v>
      </c>
      <c r="R231" s="3">
        <v>118261916000000</v>
      </c>
      <c r="S231" s="3">
        <v>69079311000000</v>
      </c>
      <c r="T231" s="3">
        <v>71079802000000</v>
      </c>
      <c r="U231" s="3">
        <v>2449881000000</v>
      </c>
      <c r="V231" s="3">
        <v>1629053000000</v>
      </c>
    </row>
    <row r="232" spans="1:22" x14ac:dyDescent="0.35">
      <c r="A232">
        <v>231</v>
      </c>
      <c r="B232" t="s">
        <v>87</v>
      </c>
      <c r="C232" t="s">
        <v>86</v>
      </c>
      <c r="D232">
        <v>2013</v>
      </c>
      <c r="E232" s="5">
        <v>0.12460172556520106</v>
      </c>
      <c r="F232">
        <v>0.1467</v>
      </c>
      <c r="G232" s="5">
        <v>0.20835443258474928</v>
      </c>
      <c r="H232" s="5">
        <v>3.056559526018272E-2</v>
      </c>
      <c r="I232" s="5">
        <v>14.150604536066915</v>
      </c>
      <c r="J232" s="5">
        <v>1.350358453269976E-2</v>
      </c>
      <c r="K232" s="12">
        <v>1.6347243216635235E-2</v>
      </c>
      <c r="L232" s="3">
        <v>1425795000000</v>
      </c>
      <c r="M232" s="3">
        <v>8901114000000</v>
      </c>
      <c r="N232" s="3">
        <v>945401000000</v>
      </c>
      <c r="O232" s="3">
        <v>6585506000000</v>
      </c>
      <c r="P232" s="3">
        <v>11614026000000</v>
      </c>
      <c r="Q232" s="3">
        <v>29471842000000</v>
      </c>
      <c r="R232" s="3">
        <v>141450516000000</v>
      </c>
      <c r="S232" s="3">
        <v>91651941000000</v>
      </c>
      <c r="T232" s="3">
        <v>92961240000000</v>
      </c>
      <c r="U232" s="3">
        <v>1519660000000</v>
      </c>
      <c r="V232" s="3">
        <v>1910089000000</v>
      </c>
    </row>
    <row r="233" spans="1:22" x14ac:dyDescent="0.35">
      <c r="A233">
        <v>232</v>
      </c>
      <c r="B233" t="s">
        <v>87</v>
      </c>
      <c r="C233" t="s">
        <v>86</v>
      </c>
      <c r="D233">
        <v>2014</v>
      </c>
      <c r="E233" s="5">
        <v>8.6079409921989328E-2</v>
      </c>
      <c r="F233">
        <v>0.1532</v>
      </c>
      <c r="G233" s="5">
        <v>0.27253248872700719</v>
      </c>
      <c r="H233" s="5">
        <v>4.1751977272977504E-2</v>
      </c>
      <c r="I233" s="5">
        <v>14.187883709787981</v>
      </c>
      <c r="J233" s="5">
        <v>1.3155882663281377E-2</v>
      </c>
      <c r="K233" s="12">
        <v>2.1216165918505253E-2</v>
      </c>
      <c r="L233" s="3">
        <v>1554204000000</v>
      </c>
      <c r="M233" s="3">
        <v>10291432000000</v>
      </c>
      <c r="N233" s="3">
        <v>1167035000000</v>
      </c>
      <c r="O233" s="3">
        <v>7066311000000</v>
      </c>
      <c r="P233" s="3">
        <v>21926115000000</v>
      </c>
      <c r="Q233" s="3">
        <v>42005097000000</v>
      </c>
      <c r="R233" s="3">
        <v>154128769000000</v>
      </c>
      <c r="S233" s="3">
        <v>103071931000000</v>
      </c>
      <c r="T233" s="3">
        <v>104829874000000</v>
      </c>
      <c r="U233" s="3">
        <v>2224088000000</v>
      </c>
      <c r="V233" s="3">
        <v>2027700000000</v>
      </c>
    </row>
    <row r="234" spans="1:22" x14ac:dyDescent="0.35">
      <c r="A234">
        <v>233</v>
      </c>
      <c r="B234" t="s">
        <v>87</v>
      </c>
      <c r="C234" t="s">
        <v>86</v>
      </c>
      <c r="D234">
        <v>2015</v>
      </c>
      <c r="E234" s="5">
        <v>5.1804968152822997E-2</v>
      </c>
      <c r="F234">
        <v>0.15620000000000001</v>
      </c>
      <c r="G234" s="5">
        <v>0.25426660572872029</v>
      </c>
      <c r="H234" s="5">
        <v>3.9716443814826113E-2</v>
      </c>
      <c r="I234" s="5">
        <v>14.201489742082083</v>
      </c>
      <c r="J234" s="5">
        <v>1.2777105049141972E-2</v>
      </c>
      <c r="K234" s="12">
        <v>1.9903785749327645E-2</v>
      </c>
      <c r="L234" s="3">
        <v>1507543000000</v>
      </c>
      <c r="M234" s="3">
        <v>10641615000000</v>
      </c>
      <c r="N234" s="3">
        <v>462463000000</v>
      </c>
      <c r="O234" s="3">
        <v>3353557000000</v>
      </c>
      <c r="P234" s="3">
        <v>24471835000000</v>
      </c>
      <c r="Q234" s="3">
        <v>40437013000000</v>
      </c>
      <c r="R234" s="3">
        <v>159033912000000</v>
      </c>
      <c r="S234" s="3">
        <v>111944302000000</v>
      </c>
      <c r="T234" s="3">
        <v>113936968000000</v>
      </c>
      <c r="U234" s="3">
        <v>2267777000000</v>
      </c>
      <c r="V234" s="3">
        <v>2031993000000</v>
      </c>
    </row>
    <row r="235" spans="1:22" x14ac:dyDescent="0.35">
      <c r="A235">
        <v>234</v>
      </c>
      <c r="B235" t="s">
        <v>87</v>
      </c>
      <c r="C235" t="s">
        <v>86</v>
      </c>
      <c r="D235">
        <v>2016</v>
      </c>
      <c r="E235" s="5">
        <v>6.2046248588022719E-2</v>
      </c>
      <c r="F235">
        <v>0.19939999999999999</v>
      </c>
      <c r="G235" s="5">
        <v>0.23309221762748783</v>
      </c>
      <c r="H235" s="5">
        <v>4.6478588194921074E-2</v>
      </c>
      <c r="I235" s="5">
        <v>14.22824692452026</v>
      </c>
      <c r="J235" s="5">
        <v>7.7161830562217561E-3</v>
      </c>
      <c r="K235" s="12">
        <v>2.4360790203482609E-2</v>
      </c>
      <c r="L235" s="3">
        <v>1351807000000</v>
      </c>
      <c r="M235" s="3">
        <v>10485248000000</v>
      </c>
      <c r="N235" s="3">
        <v>1098019000000</v>
      </c>
      <c r="O235" s="3">
        <v>7744461000000</v>
      </c>
      <c r="P235" s="3">
        <v>18745737000000</v>
      </c>
      <c r="Q235" s="3">
        <v>39425272000000</v>
      </c>
      <c r="R235" s="3">
        <v>169140233000000</v>
      </c>
      <c r="S235" s="3">
        <v>117743573000000</v>
      </c>
      <c r="T235" s="3">
        <v>120403114000000</v>
      </c>
      <c r="U235" s="3">
        <v>2933115000000</v>
      </c>
      <c r="V235" s="3">
        <v>1305117000000</v>
      </c>
    </row>
    <row r="236" spans="1:22" x14ac:dyDescent="0.35">
      <c r="A236">
        <v>235</v>
      </c>
      <c r="B236" t="s">
        <v>89</v>
      </c>
      <c r="C236" t="s">
        <v>88</v>
      </c>
      <c r="D236">
        <v>2011</v>
      </c>
      <c r="E236" s="5">
        <v>0.32085088226279568</v>
      </c>
      <c r="F236">
        <v>0.19689999999999999</v>
      </c>
      <c r="G236" s="5">
        <v>0.19025546186641051</v>
      </c>
      <c r="H236" s="5">
        <v>3.7461300441496231E-2</v>
      </c>
      <c r="I236" s="5">
        <v>12.511316777505344</v>
      </c>
      <c r="J236" s="5">
        <v>1.8467414864733384E-2</v>
      </c>
      <c r="K236" s="12">
        <v>1.3447169896126239E-2</v>
      </c>
      <c r="L236" s="3">
        <v>78958605535</v>
      </c>
      <c r="M236" s="3">
        <v>189324660984</v>
      </c>
      <c r="N236" s="3">
        <v>83882109017</v>
      </c>
      <c r="O236" s="3">
        <v>103700885733</v>
      </c>
      <c r="P236" s="3">
        <v>161657838003</v>
      </c>
      <c r="Q236" s="3">
        <v>617524099272</v>
      </c>
      <c r="R236" s="3">
        <v>3245762792900</v>
      </c>
      <c r="S236" s="3">
        <v>2507414761556</v>
      </c>
      <c r="T236" s="3">
        <v>2555781806319</v>
      </c>
      <c r="U236" s="3">
        <v>34368032167</v>
      </c>
      <c r="V236" s="3">
        <v>59940848049</v>
      </c>
    </row>
    <row r="237" spans="1:22" x14ac:dyDescent="0.35">
      <c r="A237">
        <v>236</v>
      </c>
      <c r="B237" t="s">
        <v>89</v>
      </c>
      <c r="C237" t="s">
        <v>88</v>
      </c>
      <c r="D237">
        <v>2012</v>
      </c>
      <c r="E237" s="5">
        <v>0.57128657356259405</v>
      </c>
      <c r="F237">
        <v>0.1338</v>
      </c>
      <c r="G237" s="5">
        <v>0.29634792190432818</v>
      </c>
      <c r="H237" s="5">
        <v>3.9651351950799114E-2</v>
      </c>
      <c r="I237" s="5">
        <v>12.706356032500093</v>
      </c>
      <c r="J237" s="5">
        <v>1.7781012953417795E-2</v>
      </c>
      <c r="K237" s="12">
        <v>1.6499609788328123E-2</v>
      </c>
      <c r="L237" s="3">
        <v>84810000000</v>
      </c>
      <c r="M237" s="3">
        <v>335969000000</v>
      </c>
      <c r="N237" s="3">
        <v>83795000000</v>
      </c>
      <c r="O237" s="3">
        <v>578855000000</v>
      </c>
      <c r="P237" s="3">
        <v>423726000000</v>
      </c>
      <c r="Q237" s="3">
        <v>1507155000000</v>
      </c>
      <c r="R237" s="3">
        <v>5085762000000</v>
      </c>
      <c r="S237" s="3">
        <v>3311921000000</v>
      </c>
      <c r="T237" s="3">
        <v>3341776000000</v>
      </c>
      <c r="U237" s="3">
        <v>55138000000</v>
      </c>
      <c r="V237" s="3">
        <v>90430000000</v>
      </c>
    </row>
    <row r="238" spans="1:22" x14ac:dyDescent="0.35">
      <c r="A238">
        <v>237</v>
      </c>
      <c r="B238" t="s">
        <v>89</v>
      </c>
      <c r="C238" t="s">
        <v>88</v>
      </c>
      <c r="D238">
        <v>2013</v>
      </c>
      <c r="E238" s="5">
        <v>0.17619428371801027</v>
      </c>
      <c r="F238" s="5">
        <v>0.14699999999999999</v>
      </c>
      <c r="G238" s="5">
        <v>0.24953889154737066</v>
      </c>
      <c r="H238" s="5">
        <v>3.6682217057463488E-2</v>
      </c>
      <c r="I238" s="5">
        <v>12.882029570113001</v>
      </c>
      <c r="J238" s="5">
        <v>1.5593515497140976E-2</v>
      </c>
      <c r="K238" s="12">
        <v>1.9858220468046573E-2</v>
      </c>
      <c r="L238" s="3">
        <v>145266000000</v>
      </c>
      <c r="M238" s="3">
        <v>460141000000</v>
      </c>
      <c r="N238" s="3">
        <v>411866000000</v>
      </c>
      <c r="O238" s="3">
        <v>842639000000</v>
      </c>
      <c r="P238" s="3">
        <v>41901000000</v>
      </c>
      <c r="Q238" s="3">
        <v>1901813000000</v>
      </c>
      <c r="R238" s="3">
        <v>7621309000000</v>
      </c>
      <c r="S238" s="3">
        <v>5203977000000</v>
      </c>
      <c r="T238" s="3">
        <v>5260844000000</v>
      </c>
      <c r="U238" s="3">
        <v>104471000000</v>
      </c>
      <c r="V238" s="3">
        <v>118843000000</v>
      </c>
    </row>
    <row r="239" spans="1:22" x14ac:dyDescent="0.35">
      <c r="A239">
        <v>238</v>
      </c>
      <c r="B239" t="s">
        <v>89</v>
      </c>
      <c r="C239" t="s">
        <v>88</v>
      </c>
      <c r="D239">
        <v>2014</v>
      </c>
      <c r="E239" s="5">
        <v>0.84722086076399372</v>
      </c>
      <c r="F239">
        <v>0.13070000000000001</v>
      </c>
      <c r="G239" s="5">
        <v>0.17202140437150901</v>
      </c>
      <c r="H239" s="5">
        <v>2.2483197551356228E-2</v>
      </c>
      <c r="I239" s="5">
        <v>12.915444265011679</v>
      </c>
      <c r="J239" s="5">
        <v>1.502458679197098E-2</v>
      </c>
      <c r="K239" s="12">
        <v>2.6441026934785908E-2</v>
      </c>
      <c r="L239" s="3">
        <v>115057000000</v>
      </c>
      <c r="M239" s="3">
        <v>595269000000</v>
      </c>
      <c r="N239" s="3">
        <v>364929000000</v>
      </c>
      <c r="O239" s="3">
        <v>293329000000</v>
      </c>
      <c r="P239" s="3">
        <v>47297000000</v>
      </c>
      <c r="Q239" s="3">
        <v>1415881000000</v>
      </c>
      <c r="R239" s="3">
        <v>8230842000000</v>
      </c>
      <c r="S239" s="3">
        <v>6120888000000</v>
      </c>
      <c r="T239" s="3">
        <v>6199381000000</v>
      </c>
      <c r="U239" s="3">
        <v>163918000000</v>
      </c>
      <c r="V239" s="3">
        <v>123665000000</v>
      </c>
    </row>
    <row r="240" spans="1:22" x14ac:dyDescent="0.35">
      <c r="A240">
        <v>239</v>
      </c>
      <c r="B240" t="s">
        <v>89</v>
      </c>
      <c r="C240" t="s">
        <v>88</v>
      </c>
      <c r="D240">
        <v>2015</v>
      </c>
      <c r="E240" s="5">
        <v>0.21836794546775734</v>
      </c>
      <c r="F240">
        <v>0.21709999999999999</v>
      </c>
      <c r="G240" s="5">
        <v>0.16963104712192267</v>
      </c>
      <c r="H240" s="5">
        <v>3.6826900330169408E-2</v>
      </c>
      <c r="I240" s="5">
        <v>13.21571093529413</v>
      </c>
      <c r="J240" s="5">
        <v>8.402293075740825E-3</v>
      </c>
      <c r="K240" s="12">
        <v>2.2293603452713879E-2</v>
      </c>
      <c r="L240" s="3">
        <v>219262000000</v>
      </c>
      <c r="M240" s="3">
        <v>1021276000000</v>
      </c>
      <c r="N240" s="3">
        <v>247872000000</v>
      </c>
      <c r="O240" s="3">
        <v>453928000000</v>
      </c>
      <c r="P240" s="3">
        <v>845171000000</v>
      </c>
      <c r="Q240" s="3">
        <v>2787509000000</v>
      </c>
      <c r="R240" s="3">
        <v>16432776000000</v>
      </c>
      <c r="S240" s="3">
        <v>11306632000000</v>
      </c>
      <c r="T240" s="3">
        <v>11468312000000</v>
      </c>
      <c r="U240" s="3">
        <v>255670000000</v>
      </c>
      <c r="V240" s="3">
        <v>138073000000</v>
      </c>
    </row>
    <row r="241" spans="1:22" x14ac:dyDescent="0.35">
      <c r="A241">
        <v>240</v>
      </c>
      <c r="B241" t="s">
        <v>89</v>
      </c>
      <c r="C241" t="s">
        <v>88</v>
      </c>
      <c r="D241">
        <v>2016</v>
      </c>
      <c r="E241" s="5">
        <v>0.18040471156399435</v>
      </c>
      <c r="F241">
        <v>0.18820000000000001</v>
      </c>
      <c r="G241" s="5">
        <v>0.1915421261535552</v>
      </c>
      <c r="H241" s="5">
        <v>3.6048228142099091E-2</v>
      </c>
      <c r="I241" s="5">
        <v>13.301453725444208</v>
      </c>
      <c r="J241" s="5">
        <v>1.3248567410921829E-2</v>
      </c>
      <c r="K241" s="12">
        <v>1.9764779813568684E-2</v>
      </c>
      <c r="L241" s="3">
        <v>205336000000</v>
      </c>
      <c r="M241" s="3">
        <v>1273386000000</v>
      </c>
      <c r="N241" s="3">
        <v>821934000000</v>
      </c>
      <c r="O241" s="3">
        <v>269835000000</v>
      </c>
      <c r="P241" s="3">
        <v>1264091000000</v>
      </c>
      <c r="Q241" s="3">
        <v>3834582000000</v>
      </c>
      <c r="R241" s="3">
        <v>20019523000000</v>
      </c>
      <c r="S241" s="3">
        <v>13775638000000</v>
      </c>
      <c r="T241" s="3">
        <v>13958921000000</v>
      </c>
      <c r="U241" s="3">
        <v>275895000000</v>
      </c>
      <c r="V241" s="3">
        <v>265230000000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141"/>
  <sheetViews>
    <sheetView zoomScale="70" zoomScaleNormal="70" workbookViewId="0"/>
  </sheetViews>
  <sheetFormatPr defaultRowHeight="14.5" x14ac:dyDescent="0.35"/>
  <cols>
    <col min="2" max="2" width="7.1796875" customWidth="1"/>
    <col min="4" max="4" width="39.54296875" customWidth="1"/>
    <col min="6" max="6" width="10.81640625" customWidth="1"/>
    <col min="8" max="10" width="9.1796875" customWidth="1"/>
    <col min="11" max="11" width="9.26953125" hidden="1" customWidth="1"/>
    <col min="12" max="12" width="9.81640625" customWidth="1"/>
    <col min="13" max="13" width="18.54296875" bestFit="1" customWidth="1"/>
    <col min="14" max="14" width="18.81640625" bestFit="1" customWidth="1"/>
    <col min="15" max="15" width="18.54296875" bestFit="1" customWidth="1"/>
    <col min="16" max="16" width="30" bestFit="1" customWidth="1"/>
    <col min="17" max="17" width="20.26953125" bestFit="1" customWidth="1"/>
    <col min="18" max="19" width="19.54296875" bestFit="1" customWidth="1"/>
    <col min="20" max="20" width="25.54296875" customWidth="1"/>
    <col min="21" max="21" width="19.54296875" bestFit="1" customWidth="1"/>
    <col min="22" max="22" width="18.54296875" bestFit="1" customWidth="1"/>
  </cols>
  <sheetData>
    <row r="1" spans="1:22" ht="29" x14ac:dyDescent="0.35">
      <c r="A1" s="20" t="s">
        <v>0</v>
      </c>
      <c r="B1" s="20" t="s">
        <v>143</v>
      </c>
      <c r="C1" s="20" t="s">
        <v>8</v>
      </c>
      <c r="D1" s="20" t="s">
        <v>1</v>
      </c>
      <c r="E1" s="16" t="s">
        <v>2</v>
      </c>
      <c r="F1" s="17" t="s">
        <v>4</v>
      </c>
      <c r="G1" s="18" t="s">
        <v>3</v>
      </c>
      <c r="H1" s="18" t="s">
        <v>5</v>
      </c>
      <c r="I1" s="18" t="s">
        <v>101</v>
      </c>
      <c r="J1" s="19" t="s">
        <v>93</v>
      </c>
      <c r="K1" s="19" t="s">
        <v>7</v>
      </c>
      <c r="L1" s="19" t="s">
        <v>12</v>
      </c>
      <c r="M1" s="16" t="s">
        <v>92</v>
      </c>
      <c r="N1" s="16" t="s">
        <v>94</v>
      </c>
      <c r="O1" s="16" t="s">
        <v>95</v>
      </c>
      <c r="P1" s="16" t="s">
        <v>97</v>
      </c>
      <c r="Q1" s="16" t="s">
        <v>96</v>
      </c>
      <c r="R1" s="16" t="s">
        <v>142</v>
      </c>
      <c r="S1" s="16" t="s">
        <v>6</v>
      </c>
      <c r="T1" s="16" t="s">
        <v>98</v>
      </c>
      <c r="U1" s="16" t="s">
        <v>99</v>
      </c>
      <c r="V1" s="16" t="s">
        <v>100</v>
      </c>
    </row>
    <row r="2" spans="1:22" x14ac:dyDescent="0.35">
      <c r="A2">
        <v>1</v>
      </c>
      <c r="B2">
        <v>1</v>
      </c>
      <c r="C2" t="s">
        <v>9</v>
      </c>
      <c r="D2" t="s">
        <v>11</v>
      </c>
      <c r="E2">
        <v>2011</v>
      </c>
      <c r="F2" s="5">
        <v>-6.4171446890482542E-2</v>
      </c>
      <c r="G2">
        <v>0.14419999999999999</v>
      </c>
      <c r="H2" s="5">
        <v>0.34417049086538753</v>
      </c>
      <c r="I2" s="5">
        <v>4.9629384782788881E-2</v>
      </c>
      <c r="J2" s="5">
        <v>12.484882218775764</v>
      </c>
      <c r="K2" s="5">
        <v>4.5927600285333445E-3</v>
      </c>
      <c r="L2" s="12">
        <v>8.7410704415651783E-2</v>
      </c>
      <c r="M2" s="3">
        <v>22379090000</v>
      </c>
      <c r="N2" s="3">
        <v>211138077000</v>
      </c>
      <c r="O2" s="3">
        <v>11446807000</v>
      </c>
      <c r="P2" s="3">
        <v>597817361000</v>
      </c>
      <c r="Q2" s="3">
        <v>208347258000</v>
      </c>
      <c r="R2" s="3">
        <v>1051128593000</v>
      </c>
      <c r="S2" s="3">
        <v>3054092727000</v>
      </c>
      <c r="T2" s="3">
        <v>1859381731000</v>
      </c>
      <c r="U2" s="3">
        <v>2069027280000</v>
      </c>
      <c r="V2" s="3">
        <v>180855132000</v>
      </c>
    </row>
    <row r="3" spans="1:22" x14ac:dyDescent="0.35">
      <c r="A3">
        <v>2</v>
      </c>
      <c r="B3">
        <v>5</v>
      </c>
      <c r="C3" t="s">
        <v>9</v>
      </c>
      <c r="D3" t="s">
        <v>11</v>
      </c>
      <c r="E3">
        <v>2015</v>
      </c>
      <c r="F3" s="5">
        <v>0.28713703825366294</v>
      </c>
      <c r="G3">
        <v>0.19059999999999999</v>
      </c>
      <c r="H3" s="5">
        <v>0.26235706935300424</v>
      </c>
      <c r="I3" s="5">
        <v>5.0005257418682607E-2</v>
      </c>
      <c r="J3" s="5">
        <v>12.805173925749413</v>
      </c>
      <c r="K3" s="5">
        <v>9.7101404328064789E-3</v>
      </c>
      <c r="L3" s="12">
        <v>2.0183285884572116E-2</v>
      </c>
      <c r="M3" s="3">
        <v>40106030000</v>
      </c>
      <c r="N3" s="3">
        <v>374577940000</v>
      </c>
      <c r="O3" s="3">
        <v>43691045000</v>
      </c>
      <c r="P3" s="3">
        <v>571720981000</v>
      </c>
      <c r="Q3" s="3">
        <v>645104129000</v>
      </c>
      <c r="R3" s="3">
        <v>1675200125000</v>
      </c>
      <c r="S3" s="3">
        <v>6385191484000</v>
      </c>
      <c r="T3" s="3">
        <v>4593675964000</v>
      </c>
      <c r="U3" s="3">
        <v>4606791854000</v>
      </c>
      <c r="V3" s="3">
        <v>92980197000</v>
      </c>
    </row>
    <row r="4" spans="1:22" x14ac:dyDescent="0.35">
      <c r="A4">
        <v>3</v>
      </c>
      <c r="B4">
        <v>7</v>
      </c>
      <c r="C4" t="s">
        <v>10</v>
      </c>
      <c r="D4" t="s">
        <v>14</v>
      </c>
      <c r="E4">
        <v>2011</v>
      </c>
      <c r="F4" s="5">
        <v>0.37916654294471441</v>
      </c>
      <c r="G4">
        <v>0.5071</v>
      </c>
      <c r="H4" s="5">
        <v>0.6012465923892254</v>
      </c>
      <c r="I4" s="5">
        <v>0.30489214700057621</v>
      </c>
      <c r="J4" s="5">
        <v>11.917028416409241</v>
      </c>
      <c r="K4" s="5">
        <v>9.9226236302978367E-3</v>
      </c>
      <c r="L4" s="12">
        <v>8.7785138530822697E-4</v>
      </c>
      <c r="M4" s="3">
        <v>6769000000</v>
      </c>
      <c r="N4" s="3">
        <v>24270000000</v>
      </c>
      <c r="O4" s="3">
        <v>63017000000</v>
      </c>
      <c r="P4" s="3">
        <v>382265000000</v>
      </c>
      <c r="Q4" s="3">
        <v>20364000000</v>
      </c>
      <c r="R4" s="3">
        <v>496685000000</v>
      </c>
      <c r="S4" s="3">
        <v>826092000000</v>
      </c>
      <c r="T4" s="3">
        <v>303099000000</v>
      </c>
      <c r="U4" s="3">
        <v>306430000000</v>
      </c>
      <c r="V4" s="3">
        <v>269000000</v>
      </c>
    </row>
    <row r="5" spans="1:22" x14ac:dyDescent="0.35">
      <c r="A5">
        <v>4</v>
      </c>
      <c r="B5">
        <v>11</v>
      </c>
      <c r="C5" t="s">
        <v>10</v>
      </c>
      <c r="D5" t="s">
        <v>14</v>
      </c>
      <c r="E5">
        <v>2015</v>
      </c>
      <c r="F5" s="5">
        <v>0.12589232617941262</v>
      </c>
      <c r="G5">
        <v>0.17580000000000001</v>
      </c>
      <c r="H5" s="5">
        <v>0.38869910163764071</v>
      </c>
      <c r="I5" s="5">
        <v>6.8333302067897242E-2</v>
      </c>
      <c r="J5" s="5">
        <v>12.613951279877623</v>
      </c>
      <c r="K5" s="5">
        <v>1.116750133056485E-3</v>
      </c>
      <c r="L5" s="12">
        <v>6.6957924755365753E-3</v>
      </c>
      <c r="M5" s="3">
        <v>36122000000</v>
      </c>
      <c r="N5" s="3">
        <v>316880000000</v>
      </c>
      <c r="O5" s="3">
        <v>162917000000</v>
      </c>
      <c r="P5" s="3">
        <v>810270000000</v>
      </c>
      <c r="Q5" s="3">
        <v>271767000000</v>
      </c>
      <c r="R5" s="3">
        <v>1597956000000</v>
      </c>
      <c r="S5" s="3">
        <v>4111036000000</v>
      </c>
      <c r="T5" s="3">
        <v>2438290000000</v>
      </c>
      <c r="U5" s="3">
        <v>2438845000000</v>
      </c>
      <c r="V5" s="3">
        <v>16330000000</v>
      </c>
    </row>
    <row r="6" spans="1:22" x14ac:dyDescent="0.35">
      <c r="A6">
        <v>5</v>
      </c>
      <c r="B6">
        <v>12</v>
      </c>
      <c r="C6" t="s">
        <v>10</v>
      </c>
      <c r="D6" t="s">
        <v>14</v>
      </c>
      <c r="E6">
        <v>2016</v>
      </c>
      <c r="F6" s="5">
        <v>4.7377435659822852E-2</v>
      </c>
      <c r="G6">
        <v>0.17349999999999999</v>
      </c>
      <c r="H6" s="5">
        <v>0.33292755102234378</v>
      </c>
      <c r="I6" s="5">
        <v>5.7762930102376639E-2</v>
      </c>
      <c r="J6" s="5">
        <v>12.625041498429214</v>
      </c>
      <c r="K6" s="5">
        <v>9.2593295154703124E-4</v>
      </c>
      <c r="L6" s="12">
        <v>1.7518727560037955E-2</v>
      </c>
      <c r="M6" s="3">
        <v>32386000000</v>
      </c>
      <c r="N6" s="3">
        <v>266175000000</v>
      </c>
      <c r="O6" s="3">
        <v>190354000000</v>
      </c>
      <c r="P6" s="3">
        <v>412255000000</v>
      </c>
      <c r="Q6" s="3">
        <v>502908000000</v>
      </c>
      <c r="R6" s="3">
        <v>1404078000000</v>
      </c>
      <c r="S6" s="3">
        <v>4217368000000</v>
      </c>
      <c r="T6" s="3">
        <v>2745252000000</v>
      </c>
      <c r="U6" s="3">
        <v>2755965000000</v>
      </c>
      <c r="V6" s="3">
        <v>48281000000</v>
      </c>
    </row>
    <row r="7" spans="1:22" x14ac:dyDescent="0.35">
      <c r="A7">
        <v>6</v>
      </c>
      <c r="B7">
        <v>14</v>
      </c>
      <c r="C7" t="s">
        <v>16</v>
      </c>
      <c r="D7" t="s">
        <v>15</v>
      </c>
      <c r="E7">
        <v>2012</v>
      </c>
      <c r="F7" s="4">
        <v>0.24156526081346399</v>
      </c>
      <c r="G7">
        <v>0.33189999999999997</v>
      </c>
      <c r="H7" s="5">
        <v>0.37463293574058965</v>
      </c>
      <c r="I7" s="5">
        <v>0.12434067137230169</v>
      </c>
      <c r="J7" s="5">
        <v>11.65873861652665</v>
      </c>
      <c r="K7" s="5">
        <v>4.5790872532583916E-3</v>
      </c>
      <c r="L7" s="12">
        <v>9.9942518596050894E-3</v>
      </c>
      <c r="M7" s="3">
        <v>7775095050</v>
      </c>
      <c r="N7" s="3">
        <v>22452856858</v>
      </c>
      <c r="O7" s="3">
        <v>3370154727</v>
      </c>
      <c r="P7" s="3">
        <v>0</v>
      </c>
      <c r="Q7" s="3">
        <v>137145547682</v>
      </c>
      <c r="R7" s="3">
        <v>170743654317</v>
      </c>
      <c r="S7" s="3">
        <v>455762529206</v>
      </c>
      <c r="T7" s="3">
        <v>249501254539</v>
      </c>
      <c r="U7" s="3">
        <v>253647917384</v>
      </c>
      <c r="V7" s="3">
        <v>2535021170</v>
      </c>
    </row>
    <row r="8" spans="1:22" x14ac:dyDescent="0.35">
      <c r="A8">
        <v>7</v>
      </c>
      <c r="B8">
        <v>15</v>
      </c>
      <c r="C8" t="s">
        <v>16</v>
      </c>
      <c r="D8" t="s">
        <v>15</v>
      </c>
      <c r="E8">
        <v>2013</v>
      </c>
      <c r="F8" s="4">
        <v>0.3785681372248102</v>
      </c>
      <c r="G8">
        <v>0.27589999999999998</v>
      </c>
      <c r="H8" s="5">
        <v>0.31985439790683745</v>
      </c>
      <c r="I8" s="5">
        <v>8.8247828382496452E-2</v>
      </c>
      <c r="J8" s="5">
        <v>11.708510103030784</v>
      </c>
      <c r="K8" s="5">
        <v>8.310723959791262E-4</v>
      </c>
      <c r="L8" s="12">
        <v>1.9021556133566153E-2</v>
      </c>
      <c r="M8" s="3">
        <v>9720388300</v>
      </c>
      <c r="N8" s="3">
        <v>25368080624</v>
      </c>
      <c r="O8" s="3">
        <v>3518688570</v>
      </c>
      <c r="P8" s="3">
        <v>0</v>
      </c>
      <c r="Q8" s="3">
        <v>124872014562</v>
      </c>
      <c r="R8" s="3">
        <v>163479172056</v>
      </c>
      <c r="S8" s="3">
        <v>511104968779</v>
      </c>
      <c r="T8" s="3">
        <v>309772090165</v>
      </c>
      <c r="U8" s="3">
        <v>314055073941</v>
      </c>
      <c r="V8" s="3">
        <v>5973816218</v>
      </c>
    </row>
    <row r="9" spans="1:22" x14ac:dyDescent="0.35">
      <c r="A9">
        <v>8</v>
      </c>
      <c r="B9">
        <v>17</v>
      </c>
      <c r="C9" t="s">
        <v>16</v>
      </c>
      <c r="D9" t="s">
        <v>15</v>
      </c>
      <c r="E9">
        <v>2015</v>
      </c>
      <c r="F9" s="4">
        <v>-0.14539601568708316</v>
      </c>
      <c r="G9">
        <v>0.1699</v>
      </c>
      <c r="H9" s="5">
        <v>0.29769489012385214</v>
      </c>
      <c r="I9" s="5">
        <v>5.0578361832042479E-2</v>
      </c>
      <c r="J9" s="5">
        <v>11.924194678708226</v>
      </c>
      <c r="K9" s="5">
        <v>1.2807456837858507E-3</v>
      </c>
      <c r="L9" s="12">
        <v>3.6553352871375379E-2</v>
      </c>
      <c r="M9" s="3">
        <v>12839738750</v>
      </c>
      <c r="N9" s="3">
        <v>48271338882</v>
      </c>
      <c r="O9" s="3">
        <v>1782324366</v>
      </c>
      <c r="P9" s="3">
        <v>0</v>
      </c>
      <c r="Q9" s="3">
        <v>187121594132</v>
      </c>
      <c r="R9" s="3">
        <v>250014996130</v>
      </c>
      <c r="S9" s="3">
        <v>839836370809</v>
      </c>
      <c r="T9" s="3">
        <v>545471938665</v>
      </c>
      <c r="U9" s="3">
        <v>550430464855</v>
      </c>
      <c r="V9" s="3">
        <v>20120079013</v>
      </c>
    </row>
    <row r="10" spans="1:22" x14ac:dyDescent="0.35">
      <c r="A10">
        <v>9</v>
      </c>
      <c r="B10">
        <v>18</v>
      </c>
      <c r="C10" t="s">
        <v>16</v>
      </c>
      <c r="D10" t="s">
        <v>15</v>
      </c>
      <c r="E10">
        <v>2016</v>
      </c>
      <c r="F10" s="4">
        <v>-1.0148232157303427E-2</v>
      </c>
      <c r="G10">
        <v>0.19159999999999999</v>
      </c>
      <c r="H10" s="5">
        <v>0.31656784944816213</v>
      </c>
      <c r="I10" s="5">
        <v>6.0654399954267864E-2</v>
      </c>
      <c r="J10" s="5">
        <v>11.872533249870608</v>
      </c>
      <c r="K10" s="5">
        <v>-4.1533990324302175E-4</v>
      </c>
      <c r="L10" s="12">
        <v>2.3175262728383671E-2</v>
      </c>
      <c r="M10" s="3">
        <v>13427003550</v>
      </c>
      <c r="N10" s="3">
        <v>47498957467</v>
      </c>
      <c r="O10" s="3">
        <v>1402117072</v>
      </c>
      <c r="P10" s="3">
        <v>500000</v>
      </c>
      <c r="Q10" s="3">
        <v>173719275556</v>
      </c>
      <c r="R10" s="3">
        <v>236047853645</v>
      </c>
      <c r="S10" s="3">
        <v>745646957063</v>
      </c>
      <c r="T10" s="3">
        <v>466162492114</v>
      </c>
      <c r="U10" s="3">
        <v>467853005857</v>
      </c>
      <c r="V10" s="3">
        <v>10842616329</v>
      </c>
    </row>
    <row r="11" spans="1:22" x14ac:dyDescent="0.35">
      <c r="A11">
        <v>10</v>
      </c>
      <c r="B11">
        <v>19</v>
      </c>
      <c r="C11" t="s">
        <v>18</v>
      </c>
      <c r="D11" t="s">
        <v>17</v>
      </c>
      <c r="E11">
        <v>2011</v>
      </c>
      <c r="F11" s="4">
        <v>-0.17984890907243795</v>
      </c>
      <c r="G11">
        <v>0.1263</v>
      </c>
      <c r="H11" s="5">
        <v>0.25275512591588822</v>
      </c>
      <c r="I11" s="5">
        <v>3.192297240317668E-2</v>
      </c>
      <c r="J11" s="5">
        <v>12.93751283300881</v>
      </c>
      <c r="K11" s="5">
        <v>1.4051689088486359E-3</v>
      </c>
      <c r="L11" s="12">
        <v>4.3399377103897255E-2</v>
      </c>
      <c r="M11" s="3">
        <v>75961423000</v>
      </c>
      <c r="N11" s="3">
        <v>584362798000</v>
      </c>
      <c r="O11" s="3">
        <v>101852717000</v>
      </c>
      <c r="P11" s="3">
        <v>1148055884000</v>
      </c>
      <c r="Q11" s="3">
        <v>278601071000</v>
      </c>
      <c r="R11" s="3">
        <v>2188833893000</v>
      </c>
      <c r="S11" s="3">
        <v>8659899122000</v>
      </c>
      <c r="T11" s="3">
        <v>6028296038000</v>
      </c>
      <c r="U11" s="3">
        <v>6129035939000</v>
      </c>
      <c r="V11" s="3">
        <v>265996342000</v>
      </c>
    </row>
    <row r="12" spans="1:22" x14ac:dyDescent="0.35">
      <c r="A12">
        <v>11</v>
      </c>
      <c r="B12">
        <v>21</v>
      </c>
      <c r="C12" t="s">
        <v>18</v>
      </c>
      <c r="D12" t="s">
        <v>17</v>
      </c>
      <c r="E12">
        <v>2013</v>
      </c>
      <c r="F12" s="4">
        <v>6.6450568950761651E-2</v>
      </c>
      <c r="G12">
        <v>0.11210000000000001</v>
      </c>
      <c r="H12" s="5">
        <v>0.27914590403754713</v>
      </c>
      <c r="I12" s="5">
        <v>3.1292255842609036E-2</v>
      </c>
      <c r="J12" s="5">
        <v>12.871211074677365</v>
      </c>
      <c r="K12" s="5">
        <v>1.5044613516731933E-4</v>
      </c>
      <c r="L12" s="12">
        <v>5.7388357454762839E-2</v>
      </c>
      <c r="M12" s="3">
        <v>72192877000</v>
      </c>
      <c r="N12" s="3">
        <v>469681274000</v>
      </c>
      <c r="O12" s="3">
        <v>163262283000</v>
      </c>
      <c r="P12" s="3">
        <v>992486785000</v>
      </c>
      <c r="Q12" s="3">
        <v>377492568000</v>
      </c>
      <c r="R12" s="3">
        <v>2075115787000</v>
      </c>
      <c r="S12" s="3">
        <v>7433803459000</v>
      </c>
      <c r="T12" s="3">
        <v>5043064872000</v>
      </c>
      <c r="U12" s="3">
        <v>5149078125000</v>
      </c>
      <c r="V12" s="3">
        <v>295497136000</v>
      </c>
    </row>
    <row r="13" spans="1:22" x14ac:dyDescent="0.35">
      <c r="A13">
        <v>12</v>
      </c>
      <c r="B13">
        <v>22</v>
      </c>
      <c r="C13" t="s">
        <v>18</v>
      </c>
      <c r="D13" t="s">
        <v>17</v>
      </c>
      <c r="E13">
        <v>2014</v>
      </c>
      <c r="F13" s="4">
        <v>0.13957392304928545</v>
      </c>
      <c r="G13">
        <v>0.13089999999999999</v>
      </c>
      <c r="H13" s="5">
        <v>0.29740901384602647</v>
      </c>
      <c r="I13" s="5">
        <v>3.8930839912444865E-2</v>
      </c>
      <c r="J13" s="5">
        <v>12.912002202967708</v>
      </c>
      <c r="K13" s="5">
        <v>-1.0010010898863565E-2</v>
      </c>
      <c r="L13" s="12">
        <v>4.8452682522391197E-2</v>
      </c>
      <c r="M13" s="3">
        <v>72732073000</v>
      </c>
      <c r="N13" s="3">
        <v>500453995000</v>
      </c>
      <c r="O13" s="3">
        <v>78567723000</v>
      </c>
      <c r="P13" s="3">
        <v>1259242768000</v>
      </c>
      <c r="Q13" s="3">
        <v>517605338000</v>
      </c>
      <c r="R13" s="3">
        <v>2428601897000</v>
      </c>
      <c r="S13" s="3">
        <v>8165865135000</v>
      </c>
      <c r="T13" s="3">
        <v>5378179402000</v>
      </c>
      <c r="U13" s="3">
        <v>5516240218000</v>
      </c>
      <c r="V13" s="3">
        <v>267276636000</v>
      </c>
    </row>
    <row r="14" spans="1:22" x14ac:dyDescent="0.35">
      <c r="A14">
        <v>13</v>
      </c>
      <c r="B14">
        <v>23</v>
      </c>
      <c r="C14" t="s">
        <v>18</v>
      </c>
      <c r="D14" t="s">
        <v>17</v>
      </c>
      <c r="E14">
        <v>2015</v>
      </c>
      <c r="F14" s="4">
        <v>0.14985430342122227</v>
      </c>
      <c r="G14">
        <v>0.1779</v>
      </c>
      <c r="H14" s="5">
        <v>0.31104526872206334</v>
      </c>
      <c r="I14" s="5">
        <v>5.533495330565507E-2</v>
      </c>
      <c r="J14" s="5">
        <v>12.974523850970451</v>
      </c>
      <c r="K14" s="5">
        <v>-5.7845676430691656E-3</v>
      </c>
      <c r="L14" s="12">
        <v>5.8837809351894248E-2</v>
      </c>
      <c r="M14" s="3">
        <v>91556000000</v>
      </c>
      <c r="N14" s="3">
        <v>596195000000</v>
      </c>
      <c r="O14" s="3">
        <v>203246000000</v>
      </c>
      <c r="P14" s="3">
        <v>1538436000000</v>
      </c>
      <c r="Q14" s="3">
        <v>503806000000</v>
      </c>
      <c r="R14" s="3">
        <v>2933239000000</v>
      </c>
      <c r="S14" s="3">
        <v>9430264000000</v>
      </c>
      <c r="T14" s="3">
        <v>6128833000000</v>
      </c>
      <c r="U14" s="3">
        <v>6257235000000</v>
      </c>
      <c r="V14" s="3">
        <v>368162000000</v>
      </c>
    </row>
    <row r="15" spans="1:22" x14ac:dyDescent="0.35">
      <c r="A15">
        <v>14</v>
      </c>
      <c r="B15">
        <v>24</v>
      </c>
      <c r="C15" t="s">
        <v>18</v>
      </c>
      <c r="D15" t="s">
        <v>17</v>
      </c>
      <c r="E15" s="9">
        <v>2016</v>
      </c>
      <c r="F15" s="11">
        <v>0.12693293071851278</v>
      </c>
      <c r="G15">
        <v>0.17829999999999999</v>
      </c>
      <c r="H15" s="5">
        <v>0.3870197290863544</v>
      </c>
      <c r="I15" s="5">
        <v>6.9005617696096991E-2</v>
      </c>
      <c r="J15" s="5">
        <v>13.084111495071404</v>
      </c>
      <c r="K15" s="5">
        <v>6.7380714383879256E-4</v>
      </c>
      <c r="L15" s="12">
        <v>2.9550782212058979E-2</v>
      </c>
      <c r="M15" s="3">
        <v>108955000000</v>
      </c>
      <c r="N15" s="3">
        <v>812623000000</v>
      </c>
      <c r="O15" s="3">
        <v>1266474000000</v>
      </c>
      <c r="P15" s="3">
        <v>1335254000000</v>
      </c>
      <c r="Q15" s="3">
        <v>1173954000000</v>
      </c>
      <c r="R15" s="3">
        <v>4697260000000</v>
      </c>
      <c r="S15" s="3">
        <v>12137004000000</v>
      </c>
      <c r="T15" s="3">
        <v>7047265000000</v>
      </c>
      <c r="U15" s="3">
        <v>7085227000000</v>
      </c>
      <c r="V15" s="3">
        <v>209374000000</v>
      </c>
    </row>
    <row r="16" spans="1:22" x14ac:dyDescent="0.35">
      <c r="A16">
        <v>15</v>
      </c>
      <c r="B16">
        <v>30</v>
      </c>
      <c r="C16" t="s">
        <v>20</v>
      </c>
      <c r="D16" t="s">
        <v>19</v>
      </c>
      <c r="E16" s="9">
        <v>2016</v>
      </c>
      <c r="F16" s="12">
        <v>9.7965659849909695E-2</v>
      </c>
      <c r="G16" s="5">
        <v>0.17699999999999999</v>
      </c>
      <c r="H16" s="5">
        <v>0.47502067776350693</v>
      </c>
      <c r="I16" s="5">
        <v>8.4078659964140726E-2</v>
      </c>
      <c r="J16" s="5">
        <v>13.084904894839335</v>
      </c>
      <c r="K16" s="5">
        <v>7.4694899671417445E-3</v>
      </c>
      <c r="L16" s="12">
        <v>1.8460167972417049E-2</v>
      </c>
      <c r="M16" s="3">
        <v>62662000000</v>
      </c>
      <c r="N16" s="3">
        <v>891684000000</v>
      </c>
      <c r="O16" s="3">
        <v>527818000000</v>
      </c>
      <c r="P16" s="3">
        <v>1834572000000</v>
      </c>
      <c r="Q16" s="3">
        <v>2459134000000</v>
      </c>
      <c r="R16" s="3">
        <v>5775870000000</v>
      </c>
      <c r="S16" s="3">
        <v>12159197000000</v>
      </c>
      <c r="T16" s="3">
        <v>6044761000000</v>
      </c>
      <c r="U16" s="3">
        <v>6048374000000</v>
      </c>
      <c r="V16" s="3">
        <v>111654000000</v>
      </c>
    </row>
    <row r="17" spans="1:22" x14ac:dyDescent="0.35">
      <c r="A17">
        <v>16</v>
      </c>
      <c r="B17">
        <v>33</v>
      </c>
      <c r="C17" t="s">
        <v>22</v>
      </c>
      <c r="D17" t="s">
        <v>21</v>
      </c>
      <c r="E17">
        <v>2013</v>
      </c>
      <c r="F17" s="5">
        <v>0.21398540148700643</v>
      </c>
      <c r="G17" s="5">
        <v>0.14199999999999999</v>
      </c>
      <c r="H17" s="5">
        <v>0.18061244736981097</v>
      </c>
      <c r="I17" s="5">
        <v>2.5646967526513156E-2</v>
      </c>
      <c r="J17" s="5">
        <v>14.640278066001292</v>
      </c>
      <c r="K17" s="5">
        <v>2.7414248698263564E-2</v>
      </c>
      <c r="L17" s="12">
        <v>3.8294889631549822E-3</v>
      </c>
      <c r="M17" s="3">
        <v>11044741000000</v>
      </c>
      <c r="N17" s="3">
        <v>33789219000000</v>
      </c>
      <c r="O17" s="3">
        <v>4458754000000</v>
      </c>
      <c r="P17" s="3">
        <v>28197517000000</v>
      </c>
      <c r="Q17" s="3">
        <v>1400457000000</v>
      </c>
      <c r="R17" s="3">
        <v>78890688000000</v>
      </c>
      <c r="S17" s="3">
        <v>436795410000000</v>
      </c>
      <c r="T17" s="3">
        <v>252696285000000</v>
      </c>
      <c r="U17" s="3">
        <v>256777865000000</v>
      </c>
      <c r="V17" s="3">
        <v>983328000000</v>
      </c>
    </row>
    <row r="18" spans="1:22" x14ac:dyDescent="0.35">
      <c r="A18">
        <v>17</v>
      </c>
      <c r="B18">
        <v>34</v>
      </c>
      <c r="C18" t="s">
        <v>22</v>
      </c>
      <c r="D18" t="s">
        <v>21</v>
      </c>
      <c r="E18">
        <v>2014</v>
      </c>
      <c r="F18" s="5">
        <v>0.10916803976284468</v>
      </c>
      <c r="G18" s="5">
        <v>0.157</v>
      </c>
      <c r="H18" s="5">
        <v>0.1376191339497185</v>
      </c>
      <c r="I18" s="5">
        <v>2.1606204030105804E-2</v>
      </c>
      <c r="J18" s="5">
        <v>14.688863005125267</v>
      </c>
      <c r="K18" s="5">
        <v>2.9415268601928765E-2</v>
      </c>
      <c r="L18" s="12">
        <v>3.8903553651985999E-3</v>
      </c>
      <c r="M18" s="3">
        <v>16273604000000</v>
      </c>
      <c r="N18" s="3">
        <v>35187679000000</v>
      </c>
      <c r="O18" s="3">
        <v>3430762000000</v>
      </c>
      <c r="P18" s="3">
        <v>11298869000000</v>
      </c>
      <c r="Q18" s="3">
        <v>1035791000000</v>
      </c>
      <c r="R18" s="3">
        <v>67226705000000</v>
      </c>
      <c r="S18" s="3">
        <v>488498242000000</v>
      </c>
      <c r="T18" s="3">
        <v>306769601000000</v>
      </c>
      <c r="U18" s="3">
        <v>252760457000000</v>
      </c>
      <c r="V18" s="3">
        <v>983328000000</v>
      </c>
    </row>
    <row r="19" spans="1:22" x14ac:dyDescent="0.35">
      <c r="A19">
        <v>18</v>
      </c>
      <c r="B19">
        <v>35</v>
      </c>
      <c r="C19" t="s">
        <v>22</v>
      </c>
      <c r="D19" t="s">
        <v>21</v>
      </c>
      <c r="E19">
        <v>2015</v>
      </c>
      <c r="F19" s="5">
        <v>0.11380451594001308</v>
      </c>
      <c r="G19" s="5">
        <v>0.16900000000000001</v>
      </c>
      <c r="H19" s="5">
        <v>0.13722456558497809</v>
      </c>
      <c r="I19" s="5">
        <v>2.3190951583861297E-2</v>
      </c>
      <c r="J19" s="5">
        <v>14.733986804799716</v>
      </c>
      <c r="K19" s="5">
        <v>2.9452840935245847E-2</v>
      </c>
      <c r="L19" s="12">
        <v>4.4762093561683874E-3</v>
      </c>
      <c r="M19" s="3">
        <v>19564217000000</v>
      </c>
      <c r="N19" s="3">
        <v>38767135000000</v>
      </c>
      <c r="O19" s="3">
        <v>4566349000000</v>
      </c>
      <c r="P19" s="3">
        <v>9806171000000</v>
      </c>
      <c r="Q19" s="3">
        <v>1669705000000</v>
      </c>
      <c r="R19" s="3">
        <v>74373577000000</v>
      </c>
      <c r="S19" s="3">
        <v>541984423000000</v>
      </c>
      <c r="T19" s="3">
        <v>340259037000000</v>
      </c>
      <c r="U19" s="3">
        <v>306679132000000</v>
      </c>
      <c r="V19" s="3">
        <v>1372760000000</v>
      </c>
    </row>
    <row r="20" spans="1:22" x14ac:dyDescent="0.35">
      <c r="A20">
        <v>19</v>
      </c>
      <c r="B20">
        <v>36</v>
      </c>
      <c r="C20" t="s">
        <v>22</v>
      </c>
      <c r="D20" t="s">
        <v>21</v>
      </c>
      <c r="E20">
        <v>2016</v>
      </c>
      <c r="F20" s="5">
        <v>6.5418076843385714E-2</v>
      </c>
      <c r="G20" s="5">
        <v>0.187</v>
      </c>
      <c r="H20" s="5">
        <v>0.20578753071695369</v>
      </c>
      <c r="I20" s="5">
        <v>3.848226824407034E-2</v>
      </c>
      <c r="J20" s="5">
        <v>14.765103213037577</v>
      </c>
      <c r="K20" s="5">
        <v>2.9697446459401325E-2</v>
      </c>
      <c r="L20" s="12">
        <v>6.0852753235938377E-3</v>
      </c>
      <c r="M20" s="3">
        <v>17833851000000</v>
      </c>
      <c r="N20" s="3">
        <v>37624875000000</v>
      </c>
      <c r="O20" s="3">
        <v>8362474000000</v>
      </c>
      <c r="P20" s="3">
        <v>54218932000000</v>
      </c>
      <c r="Q20" s="3">
        <v>1777924000000</v>
      </c>
      <c r="R20" s="3">
        <v>119818056000000</v>
      </c>
      <c r="S20" s="3">
        <v>582241575000000</v>
      </c>
      <c r="T20" s="3">
        <v>378982052000000</v>
      </c>
      <c r="U20" s="3">
        <v>339859068000000</v>
      </c>
      <c r="V20" s="3">
        <v>2068136000000</v>
      </c>
    </row>
    <row r="21" spans="1:22" x14ac:dyDescent="0.35">
      <c r="A21">
        <v>20</v>
      </c>
      <c r="B21">
        <v>38</v>
      </c>
      <c r="C21" t="s">
        <v>24</v>
      </c>
      <c r="D21" t="s">
        <v>23</v>
      </c>
      <c r="E21">
        <v>2012</v>
      </c>
      <c r="F21" s="5">
        <v>0.10524581934470674</v>
      </c>
      <c r="G21" s="5">
        <v>0.12709999999999999</v>
      </c>
      <c r="H21" s="5">
        <v>0.17746228160845168</v>
      </c>
      <c r="I21" s="5">
        <v>2.2555455992434206E-2</v>
      </c>
      <c r="J21" s="5">
        <v>13.739904701708333</v>
      </c>
      <c r="K21" s="5">
        <v>1.3255334759199834E-2</v>
      </c>
      <c r="L21" s="12">
        <v>2.1586978926306098E-2</v>
      </c>
      <c r="M21" s="3">
        <v>727840000000</v>
      </c>
      <c r="N21" s="3">
        <v>3362328000000</v>
      </c>
      <c r="O21" s="3">
        <v>150897000000</v>
      </c>
      <c r="P21" s="3">
        <v>4010943000000</v>
      </c>
      <c r="Q21" s="3">
        <v>1498130000000</v>
      </c>
      <c r="R21" s="3">
        <v>9750138000000</v>
      </c>
      <c r="S21" s="3">
        <v>54942030000000</v>
      </c>
      <c r="T21" s="3">
        <v>38223314000000</v>
      </c>
      <c r="U21" s="3">
        <v>39851153000000</v>
      </c>
      <c r="V21" s="3">
        <v>860266000000</v>
      </c>
    </row>
    <row r="22" spans="1:22" x14ac:dyDescent="0.35">
      <c r="A22">
        <v>21</v>
      </c>
      <c r="B22">
        <v>39</v>
      </c>
      <c r="C22" t="s">
        <v>24</v>
      </c>
      <c r="D22" t="s">
        <v>23</v>
      </c>
      <c r="E22">
        <v>2013</v>
      </c>
      <c r="F22" s="5">
        <v>5.8136363548136137E-2</v>
      </c>
      <c r="G22" s="5">
        <v>0.16339999999999999</v>
      </c>
      <c r="H22" s="5">
        <v>0.19048136938442828</v>
      </c>
      <c r="I22" s="5">
        <v>3.1124655757415579E-2</v>
      </c>
      <c r="J22" s="5">
        <v>13.797708773145555</v>
      </c>
      <c r="K22" s="5">
        <v>1.2981541219328983E-2</v>
      </c>
      <c r="L22" s="12">
        <v>1.7630465839636796E-2</v>
      </c>
      <c r="M22" s="3">
        <v>882847000000</v>
      </c>
      <c r="N22" s="3">
        <v>3872600000000</v>
      </c>
      <c r="O22" s="3">
        <v>180071000000</v>
      </c>
      <c r="P22" s="3">
        <v>6003162000000</v>
      </c>
      <c r="Q22" s="3">
        <v>1016642000000</v>
      </c>
      <c r="R22" s="3">
        <v>11955322000000</v>
      </c>
      <c r="S22" s="3">
        <v>62763734000000</v>
      </c>
      <c r="T22" s="3">
        <v>42246158000000</v>
      </c>
      <c r="U22" s="3">
        <v>44594681000000</v>
      </c>
      <c r="V22" s="3">
        <v>786225000000</v>
      </c>
    </row>
    <row r="23" spans="1:22" x14ac:dyDescent="0.35">
      <c r="A23">
        <v>22</v>
      </c>
      <c r="B23">
        <v>40</v>
      </c>
      <c r="C23" t="s">
        <v>24</v>
      </c>
      <c r="D23" t="s">
        <v>23</v>
      </c>
      <c r="E23">
        <v>2014</v>
      </c>
      <c r="F23" s="5">
        <v>0.13998513630068643</v>
      </c>
      <c r="G23" s="5">
        <v>0.1512</v>
      </c>
      <c r="H23" s="5">
        <v>0.22233300485340537</v>
      </c>
      <c r="I23" s="5">
        <v>3.3616750333834891E-2</v>
      </c>
      <c r="J23" s="5">
        <v>13.820757361854181</v>
      </c>
      <c r="K23" s="5">
        <v>1.3756510326266978E-2</v>
      </c>
      <c r="L23" s="12">
        <v>1.6895873175072545E-2</v>
      </c>
      <c r="M23" s="3">
        <v>979231000000</v>
      </c>
      <c r="N23" s="3">
        <v>4400374000000</v>
      </c>
      <c r="O23" s="3">
        <v>225859000000</v>
      </c>
      <c r="P23" s="3">
        <v>4851219000000</v>
      </c>
      <c r="Q23" s="3">
        <v>4258352000000</v>
      </c>
      <c r="R23" s="3">
        <v>14715035000000</v>
      </c>
      <c r="S23" s="3">
        <v>66184663000000</v>
      </c>
      <c r="T23" s="3">
        <v>44702196000000</v>
      </c>
      <c r="U23" s="3">
        <v>47663059000000</v>
      </c>
      <c r="V23" s="3">
        <v>805309000000</v>
      </c>
    </row>
    <row r="24" spans="1:22" x14ac:dyDescent="0.35">
      <c r="A24">
        <v>23</v>
      </c>
      <c r="B24">
        <v>42</v>
      </c>
      <c r="C24" t="s">
        <v>24</v>
      </c>
      <c r="D24" t="s">
        <v>23</v>
      </c>
      <c r="E24">
        <v>2016</v>
      </c>
      <c r="F24" s="5">
        <v>9.0529409097271918E-2</v>
      </c>
      <c r="G24" s="5">
        <v>0.1356</v>
      </c>
      <c r="H24" s="5">
        <v>0.21195027454705737</v>
      </c>
      <c r="I24" s="5">
        <v>2.8740457228580978E-2</v>
      </c>
      <c r="J24" s="5">
        <v>13.951017013651084</v>
      </c>
      <c r="K24" s="5">
        <v>1.042266661866705E-2</v>
      </c>
      <c r="L24" s="12">
        <v>2.4832404066439048E-2</v>
      </c>
      <c r="M24" s="3">
        <v>803348000000</v>
      </c>
      <c r="N24" s="3">
        <v>5245216000000</v>
      </c>
      <c r="O24" s="3">
        <v>566202000000</v>
      </c>
      <c r="P24" s="3">
        <v>9452800000000</v>
      </c>
      <c r="Q24" s="3">
        <v>2866810000000</v>
      </c>
      <c r="R24" s="3">
        <v>18934376000000</v>
      </c>
      <c r="S24" s="3">
        <v>89334048000000</v>
      </c>
      <c r="T24" s="3">
        <v>60864840000000</v>
      </c>
      <c r="U24" s="3">
        <v>63054185000000</v>
      </c>
      <c r="V24" s="3">
        <v>1565787000000</v>
      </c>
    </row>
    <row r="25" spans="1:22" x14ac:dyDescent="0.35">
      <c r="A25">
        <v>24</v>
      </c>
      <c r="B25">
        <v>44</v>
      </c>
      <c r="C25" t="s">
        <v>26</v>
      </c>
      <c r="D25" t="s">
        <v>25</v>
      </c>
      <c r="E25">
        <v>2012</v>
      </c>
      <c r="F25" s="5">
        <v>0.20623624010369124</v>
      </c>
      <c r="G25" s="5">
        <v>0.2646</v>
      </c>
      <c r="H25" s="5">
        <v>0.35846269442041001</v>
      </c>
      <c r="I25" s="5">
        <v>9.4849228943640493E-2</v>
      </c>
      <c r="J25" s="5">
        <v>12.827935941855731</v>
      </c>
      <c r="K25" s="5">
        <v>3.0379234017965235E-2</v>
      </c>
      <c r="L25" s="12">
        <v>3.5599999999950185E-2</v>
      </c>
      <c r="M25" s="3">
        <v>154889000000</v>
      </c>
      <c r="N25" s="3">
        <v>413803494324</v>
      </c>
      <c r="O25" s="3">
        <v>18404403379</v>
      </c>
      <c r="P25" s="3">
        <v>317381430967</v>
      </c>
      <c r="Q25" s="3">
        <v>1507536129516</v>
      </c>
      <c r="R25" s="3">
        <v>2412014458186</v>
      </c>
      <c r="S25" s="3">
        <v>6728774000000</v>
      </c>
      <c r="T25" s="3">
        <v>4239510000000</v>
      </c>
      <c r="U25" s="3">
        <v>4239513373152</v>
      </c>
      <c r="V25" s="3">
        <v>150926676084</v>
      </c>
    </row>
    <row r="26" spans="1:22" x14ac:dyDescent="0.35">
      <c r="A26">
        <v>25</v>
      </c>
      <c r="B26">
        <v>45</v>
      </c>
      <c r="C26" t="s">
        <v>26</v>
      </c>
      <c r="D26" t="s">
        <v>25</v>
      </c>
      <c r="E26">
        <v>2013</v>
      </c>
      <c r="F26" s="5">
        <v>0.15503907440983919</v>
      </c>
      <c r="G26" s="5">
        <v>0.28510000000000002</v>
      </c>
      <c r="H26" s="5">
        <v>0.2819700358389336</v>
      </c>
      <c r="I26" s="5">
        <v>8.0389657217679975E-2</v>
      </c>
      <c r="J26" s="5">
        <v>12.867397051693288</v>
      </c>
      <c r="K26" s="5">
        <v>3.6758467787029965E-2</v>
      </c>
      <c r="L26" s="12">
        <v>2.2830437367903526E-2</v>
      </c>
      <c r="M26" s="3">
        <v>128805684548</v>
      </c>
      <c r="N26" s="3">
        <v>445218490914</v>
      </c>
      <c r="O26" s="3">
        <v>19325586056</v>
      </c>
      <c r="P26" s="3">
        <v>33214137621</v>
      </c>
      <c r="Q26" s="3">
        <v>1451218252016</v>
      </c>
      <c r="R26" s="3">
        <v>2077782151155</v>
      </c>
      <c r="S26" s="3">
        <v>7368804791520</v>
      </c>
      <c r="T26" s="3">
        <v>5113850602282</v>
      </c>
      <c r="U26" s="3">
        <v>5192973807531</v>
      </c>
      <c r="V26" s="3">
        <v>118557863266</v>
      </c>
    </row>
    <row r="27" spans="1:22" x14ac:dyDescent="0.35">
      <c r="A27">
        <v>26</v>
      </c>
      <c r="B27">
        <v>46</v>
      </c>
      <c r="C27" t="s">
        <v>26</v>
      </c>
      <c r="D27" t="s">
        <v>25</v>
      </c>
      <c r="E27">
        <v>2014</v>
      </c>
      <c r="F27" s="5">
        <v>9.2734415125076367E-2</v>
      </c>
      <c r="G27" s="5">
        <v>0.26989999999999997</v>
      </c>
      <c r="H27" s="5">
        <v>0.22665588558974384</v>
      </c>
      <c r="I27" s="5">
        <v>6.1174423520671858E-2</v>
      </c>
      <c r="J27" s="5">
        <v>12.89826159397273</v>
      </c>
      <c r="K27" s="5">
        <v>3.8968236818438771E-2</v>
      </c>
      <c r="L27" s="12">
        <v>2.1553333719301029E-2</v>
      </c>
      <c r="M27" s="3">
        <v>201031039532</v>
      </c>
      <c r="N27" s="3">
        <v>478206934040</v>
      </c>
      <c r="O27" s="3">
        <v>17536817352</v>
      </c>
      <c r="P27" s="3">
        <v>65508820431</v>
      </c>
      <c r="Q27" s="3">
        <v>1030915829894</v>
      </c>
      <c r="R27" s="3">
        <v>1793199441249</v>
      </c>
      <c r="S27" s="3">
        <v>7911550307124</v>
      </c>
      <c r="T27" s="3">
        <v>5906697266330</v>
      </c>
      <c r="U27" s="3">
        <v>5989259835772</v>
      </c>
      <c r="V27" s="3">
        <v>129088515972</v>
      </c>
    </row>
    <row r="28" spans="1:22" x14ac:dyDescent="0.35">
      <c r="A28">
        <v>27</v>
      </c>
      <c r="B28">
        <v>47</v>
      </c>
      <c r="C28" t="s">
        <v>26</v>
      </c>
      <c r="D28" t="s">
        <v>25</v>
      </c>
      <c r="E28">
        <v>2015</v>
      </c>
      <c r="F28" s="5">
        <v>8.417973195708367E-2</v>
      </c>
      <c r="G28" s="5">
        <v>0.2666</v>
      </c>
      <c r="H28" s="5">
        <v>0.23062798442032725</v>
      </c>
      <c r="I28" s="5">
        <v>6.1485420646459246E-2</v>
      </c>
      <c r="J28" s="5">
        <v>12.938123461336883</v>
      </c>
      <c r="K28" s="5">
        <v>2.7332589830634611E-2</v>
      </c>
      <c r="L28" s="12">
        <v>2.1609150262742419E-2</v>
      </c>
      <c r="M28" s="3">
        <v>189293019300</v>
      </c>
      <c r="N28" s="3">
        <v>522910049141</v>
      </c>
      <c r="O28" s="3">
        <v>13065618818</v>
      </c>
      <c r="P28" s="3">
        <v>188892036760</v>
      </c>
      <c r="Q28" s="3">
        <v>1085864462554</v>
      </c>
      <c r="R28" s="3">
        <v>2000025186573</v>
      </c>
      <c r="S28" s="3">
        <v>8672083709182</v>
      </c>
      <c r="T28" s="3">
        <v>6454451382644</v>
      </c>
      <c r="U28" s="3">
        <v>6523219952940</v>
      </c>
      <c r="V28" s="3">
        <v>140961240160</v>
      </c>
    </row>
    <row r="29" spans="1:22" x14ac:dyDescent="0.35">
      <c r="A29">
        <v>28</v>
      </c>
      <c r="B29">
        <v>48</v>
      </c>
      <c r="C29" t="s">
        <v>26</v>
      </c>
      <c r="D29" t="s">
        <v>25</v>
      </c>
      <c r="E29">
        <v>2016</v>
      </c>
      <c r="F29" s="5">
        <v>-0.1178966478892059</v>
      </c>
      <c r="G29" s="5">
        <v>0.28260000000000002</v>
      </c>
      <c r="H29" s="5">
        <v>0.22619038086343893</v>
      </c>
      <c r="I29" s="5">
        <v>6.3921401632007852E-2</v>
      </c>
      <c r="J29" s="5">
        <v>12.973571021726951</v>
      </c>
      <c r="K29" s="5">
        <v>3.4266699430241784E-2</v>
      </c>
      <c r="L29" s="12">
        <v>2.2581354940296703E-2</v>
      </c>
      <c r="M29" s="3">
        <v>169217731385</v>
      </c>
      <c r="N29" s="3">
        <v>527508699595</v>
      </c>
      <c r="O29" s="3">
        <v>44820879729</v>
      </c>
      <c r="P29" s="3">
        <v>106304971530</v>
      </c>
      <c r="Q29" s="3">
        <v>1280508037809</v>
      </c>
      <c r="R29" s="3">
        <v>2128360320048</v>
      </c>
      <c r="S29" s="3">
        <v>9409596959532</v>
      </c>
      <c r="T29" s="3">
        <v>6997785369965</v>
      </c>
      <c r="U29" s="3">
        <v>7110427152645</v>
      </c>
      <c r="V29" s="3">
        <v>160563079311</v>
      </c>
    </row>
    <row r="30" spans="1:22" x14ac:dyDescent="0.35">
      <c r="A30">
        <v>29</v>
      </c>
      <c r="B30">
        <v>49</v>
      </c>
      <c r="C30" t="s">
        <v>28</v>
      </c>
      <c r="D30" t="s">
        <v>27</v>
      </c>
      <c r="E30">
        <v>2011</v>
      </c>
      <c r="F30" s="5">
        <v>0.20066010012704619</v>
      </c>
      <c r="G30" s="5">
        <v>0.186</v>
      </c>
      <c r="H30" s="5">
        <v>0.28284088458535256</v>
      </c>
      <c r="I30" s="5">
        <v>5.2608404532875574E-2</v>
      </c>
      <c r="J30" s="5">
        <v>14.381277837504445</v>
      </c>
      <c r="K30" s="5">
        <v>1.7048520278762705E-2</v>
      </c>
      <c r="L30" s="12">
        <v>1.2407140877936417E-2</v>
      </c>
      <c r="M30" s="3">
        <v>5439145000000</v>
      </c>
      <c r="N30" s="3">
        <v>13200953000000</v>
      </c>
      <c r="O30" s="3">
        <v>1025117000000</v>
      </c>
      <c r="P30" s="3">
        <v>37152634000000</v>
      </c>
      <c r="Q30" s="3">
        <v>11230881000000</v>
      </c>
      <c r="R30" s="3">
        <v>68048730000000</v>
      </c>
      <c r="S30" s="3">
        <v>240590147000000</v>
      </c>
      <c r="T30" s="3">
        <v>125995128000000</v>
      </c>
      <c r="U30" s="3">
        <v>136356959000000</v>
      </c>
      <c r="V30" s="3">
        <v>1691800000000</v>
      </c>
    </row>
    <row r="31" spans="1:22" x14ac:dyDescent="0.35">
      <c r="A31">
        <v>30</v>
      </c>
      <c r="B31">
        <v>50</v>
      </c>
      <c r="C31" t="s">
        <v>28</v>
      </c>
      <c r="D31" t="s">
        <v>27</v>
      </c>
      <c r="E31">
        <v>2012</v>
      </c>
      <c r="F31" s="5">
        <v>0.23131747909103337</v>
      </c>
      <c r="G31" s="5">
        <v>0.17599999999999999</v>
      </c>
      <c r="H31" s="5">
        <v>0.27354158260528738</v>
      </c>
      <c r="I31" s="5">
        <v>4.8143318538530579E-2</v>
      </c>
      <c r="J31" s="5">
        <v>14.460163732334134</v>
      </c>
      <c r="K31" s="5">
        <v>2.0031093968633205E-2</v>
      </c>
      <c r="L31" s="12">
        <v>1.5668136537446538E-2</v>
      </c>
      <c r="M31" s="3">
        <v>6125985000000</v>
      </c>
      <c r="N31" s="3">
        <v>18463697000000</v>
      </c>
      <c r="O31" s="3">
        <v>1763716000000</v>
      </c>
      <c r="P31" s="3">
        <v>47037835000000</v>
      </c>
      <c r="Q31" s="3">
        <v>5528769000000</v>
      </c>
      <c r="R31" s="3">
        <v>78920002000000</v>
      </c>
      <c r="S31" s="3">
        <v>288511901000000</v>
      </c>
      <c r="T31" s="3">
        <v>151277323000000</v>
      </c>
      <c r="U31" s="3">
        <v>163533423000000</v>
      </c>
      <c r="V31" s="3">
        <v>2562264000000</v>
      </c>
    </row>
    <row r="32" spans="1:22" x14ac:dyDescent="0.35">
      <c r="A32">
        <v>31</v>
      </c>
      <c r="B32">
        <v>51</v>
      </c>
      <c r="C32" t="s">
        <v>28</v>
      </c>
      <c r="D32" t="s">
        <v>27</v>
      </c>
      <c r="E32">
        <v>2013</v>
      </c>
      <c r="F32" s="5">
        <v>0.24917708347582332</v>
      </c>
      <c r="G32" s="5">
        <v>0.16700000000000001</v>
      </c>
      <c r="H32" s="5">
        <v>0.23384437377493608</v>
      </c>
      <c r="I32" s="5">
        <v>3.9052010420414326E-2</v>
      </c>
      <c r="J32" s="5">
        <v>14.507227227497474</v>
      </c>
      <c r="K32" s="5">
        <v>2.1123943129664823E-2</v>
      </c>
      <c r="L32" s="12">
        <v>2.8079850931272309E-2</v>
      </c>
      <c r="M32" s="3">
        <v>7852124000000</v>
      </c>
      <c r="N32" s="3">
        <v>21926292000000</v>
      </c>
      <c r="O32" s="3">
        <v>5769229000000</v>
      </c>
      <c r="P32" s="3">
        <v>31657816000000</v>
      </c>
      <c r="Q32" s="3">
        <v>7983512000000</v>
      </c>
      <c r="R32" s="3">
        <v>75188973000000</v>
      </c>
      <c r="S32" s="3">
        <v>321534240000000</v>
      </c>
      <c r="T32" s="3">
        <v>186270412000000</v>
      </c>
      <c r="U32" s="3">
        <v>200742305000000</v>
      </c>
      <c r="V32" s="3">
        <v>5636814000000</v>
      </c>
    </row>
    <row r="33" spans="1:22" x14ac:dyDescent="0.35">
      <c r="A33">
        <v>32</v>
      </c>
      <c r="B33">
        <v>52</v>
      </c>
      <c r="C33" t="s">
        <v>28</v>
      </c>
      <c r="D33" t="s">
        <v>27</v>
      </c>
      <c r="E33">
        <v>2014</v>
      </c>
      <c r="F33" s="5">
        <v>9.96647309000466E-2</v>
      </c>
      <c r="G33" s="5">
        <v>0.151</v>
      </c>
      <c r="H33" s="5">
        <v>0.18719291161838164</v>
      </c>
      <c r="I33" s="5">
        <v>2.8266129654375628E-2</v>
      </c>
      <c r="J33" s="5">
        <v>14.569041515561013</v>
      </c>
      <c r="K33" s="5">
        <v>2.395893140433334E-2</v>
      </c>
      <c r="L33" s="12">
        <v>2.1628988404596188E-2</v>
      </c>
      <c r="M33" s="3">
        <v>9887694000000</v>
      </c>
      <c r="N33" s="3">
        <v>22533075000000</v>
      </c>
      <c r="O33" s="3">
        <v>3370245000000</v>
      </c>
      <c r="P33" s="3">
        <v>23821333000000</v>
      </c>
      <c r="Q33" s="3">
        <v>9783090000000</v>
      </c>
      <c r="R33" s="3">
        <v>69395437000000</v>
      </c>
      <c r="S33" s="3">
        <v>370716158000000</v>
      </c>
      <c r="T33" s="3">
        <v>232684730000000</v>
      </c>
      <c r="U33" s="3">
        <v>250637843000000</v>
      </c>
      <c r="V33" s="3">
        <v>5421043000000</v>
      </c>
    </row>
    <row r="34" spans="1:22" x14ac:dyDescent="0.35">
      <c r="A34">
        <v>33</v>
      </c>
      <c r="B34">
        <v>53</v>
      </c>
      <c r="C34" t="s">
        <v>28</v>
      </c>
      <c r="D34" t="s">
        <v>27</v>
      </c>
      <c r="E34">
        <v>2015</v>
      </c>
      <c r="F34" s="5">
        <v>0.15927571501060453</v>
      </c>
      <c r="G34" s="5">
        <v>0.16220000000000001</v>
      </c>
      <c r="H34" s="5">
        <v>0.16432968431948919</v>
      </c>
      <c r="I34" s="5">
        <v>2.665427479662115E-2</v>
      </c>
      <c r="J34" s="5">
        <v>14.594907951995003</v>
      </c>
      <c r="K34" s="5">
        <v>2.6725485913582026E-2</v>
      </c>
      <c r="L34" s="12">
        <v>1.9583226463008564E-2</v>
      </c>
      <c r="M34" s="3">
        <v>11279813000000</v>
      </c>
      <c r="N34" s="3">
        <v>23771036000000</v>
      </c>
      <c r="O34" s="3">
        <v>4407219000000</v>
      </c>
      <c r="P34" s="3">
        <v>11676856000000</v>
      </c>
      <c r="Q34" s="3">
        <v>13523330000000</v>
      </c>
      <c r="R34" s="3">
        <v>64658254000000</v>
      </c>
      <c r="S34" s="3">
        <v>393466672000000</v>
      </c>
      <c r="T34" s="3">
        <v>255875191000000</v>
      </c>
      <c r="U34" s="3">
        <v>277622281000000</v>
      </c>
      <c r="V34" s="3">
        <v>5436740000000</v>
      </c>
    </row>
    <row r="35" spans="1:22" x14ac:dyDescent="0.35">
      <c r="A35">
        <v>34</v>
      </c>
      <c r="B35">
        <v>54</v>
      </c>
      <c r="C35" t="s">
        <v>28</v>
      </c>
      <c r="D35" t="s">
        <v>27</v>
      </c>
      <c r="E35">
        <v>2016</v>
      </c>
      <c r="F35" s="5">
        <v>0.20183268783478484</v>
      </c>
      <c r="G35" s="5">
        <v>0.19489999999999999</v>
      </c>
      <c r="H35" s="5">
        <v>0.18961077138350371</v>
      </c>
      <c r="I35" s="5">
        <v>3.6955139342644869E-2</v>
      </c>
      <c r="J35" s="5">
        <v>14.680078277794948</v>
      </c>
      <c r="K35" s="5">
        <v>1.8023818608968435E-2</v>
      </c>
      <c r="L35" s="12">
        <v>2.6707980621305676E-2</v>
      </c>
      <c r="M35" s="3">
        <v>12743510000000</v>
      </c>
      <c r="N35" s="3">
        <v>29936441000000</v>
      </c>
      <c r="O35" s="3">
        <v>8838765000000</v>
      </c>
      <c r="P35" s="3">
        <v>29604552000000</v>
      </c>
      <c r="Q35" s="3">
        <v>9646512000000</v>
      </c>
      <c r="R35" s="3">
        <v>90769780000000</v>
      </c>
      <c r="S35" s="3">
        <v>478716369000000</v>
      </c>
      <c r="T35" s="3">
        <v>296629895000000</v>
      </c>
      <c r="U35" s="3">
        <v>326105149000000</v>
      </c>
      <c r="V35" s="3">
        <v>8709610000000</v>
      </c>
    </row>
    <row r="36" spans="1:22" x14ac:dyDescent="0.35">
      <c r="A36">
        <v>35</v>
      </c>
      <c r="B36">
        <v>57</v>
      </c>
      <c r="C36" t="s">
        <v>30</v>
      </c>
      <c r="D36" t="s">
        <v>29</v>
      </c>
      <c r="E36">
        <v>2013</v>
      </c>
      <c r="F36" s="5">
        <v>0.19982044604063684</v>
      </c>
      <c r="G36" s="5">
        <v>0.1217</v>
      </c>
      <c r="H36" s="5">
        <v>0.26180256774309013</v>
      </c>
      <c r="I36" s="5">
        <v>3.1861372494334073E-2</v>
      </c>
      <c r="J36" s="5">
        <v>12.91445996651913</v>
      </c>
      <c r="K36" s="5">
        <v>1.0402783992251708E-2</v>
      </c>
      <c r="L36" s="12">
        <v>9.6781102862705751E-3</v>
      </c>
      <c r="M36" s="3">
        <v>67812132000</v>
      </c>
      <c r="N36" s="3">
        <v>745894729000</v>
      </c>
      <c r="O36" s="3">
        <v>68427070000</v>
      </c>
      <c r="P36" s="3">
        <v>1109007027000</v>
      </c>
      <c r="Q36" s="3">
        <v>158836311000</v>
      </c>
      <c r="R36" s="3">
        <v>2149977269000</v>
      </c>
      <c r="S36" s="3">
        <v>8212208488000</v>
      </c>
      <c r="T36" s="3">
        <v>5824393980000</v>
      </c>
      <c r="U36" s="3">
        <v>5884622960000</v>
      </c>
      <c r="V36" s="3">
        <v>56952030000</v>
      </c>
    </row>
    <row r="37" spans="1:22" x14ac:dyDescent="0.35">
      <c r="A37">
        <v>36</v>
      </c>
      <c r="B37">
        <v>58</v>
      </c>
      <c r="C37" t="s">
        <v>30</v>
      </c>
      <c r="D37" t="s">
        <v>29</v>
      </c>
      <c r="E37">
        <v>2014</v>
      </c>
      <c r="F37" s="5">
        <v>-5.1016300825270429E-2</v>
      </c>
      <c r="G37" s="5">
        <v>0.1575</v>
      </c>
      <c r="H37" s="5">
        <v>0.28124034847349744</v>
      </c>
      <c r="I37" s="5">
        <v>4.4295354884575845E-2</v>
      </c>
      <c r="J37" s="5">
        <v>12.999380071551148</v>
      </c>
      <c r="K37" s="5">
        <v>1.0538434931193021E-2</v>
      </c>
      <c r="L37" s="12">
        <v>9.1467683440202858E-3</v>
      </c>
      <c r="M37" s="3">
        <v>134233629000</v>
      </c>
      <c r="N37" s="3">
        <v>1125469578000</v>
      </c>
      <c r="O37" s="3">
        <v>81452413000</v>
      </c>
      <c r="P37" s="3">
        <v>1105678617000</v>
      </c>
      <c r="Q37" s="3">
        <v>361557580000</v>
      </c>
      <c r="R37" s="3">
        <v>2808391817000</v>
      </c>
      <c r="S37" s="3">
        <v>9985735803000</v>
      </c>
      <c r="T37" s="3">
        <v>6988226983000</v>
      </c>
      <c r="U37" s="3">
        <v>7066300093000</v>
      </c>
      <c r="V37" s="3">
        <v>64633810000</v>
      </c>
    </row>
    <row r="38" spans="1:22" x14ac:dyDescent="0.35">
      <c r="A38">
        <v>37</v>
      </c>
      <c r="B38">
        <v>59</v>
      </c>
      <c r="C38" t="s">
        <v>30</v>
      </c>
      <c r="D38" t="s">
        <v>29</v>
      </c>
      <c r="E38">
        <v>2015</v>
      </c>
      <c r="F38" s="5">
        <v>-3.8480977996013674E-2</v>
      </c>
      <c r="G38" s="5">
        <v>0.16600000000000001</v>
      </c>
      <c r="H38" s="5">
        <v>0.2791438821470924</v>
      </c>
      <c r="I38" s="5">
        <v>4.6337884436417343E-2</v>
      </c>
      <c r="J38" s="5">
        <v>12.976298314056434</v>
      </c>
      <c r="K38" s="5">
        <v>1.0194718001284589E-2</v>
      </c>
      <c r="L38" s="12">
        <v>1.8628812013671749E-2</v>
      </c>
      <c r="M38" s="3">
        <v>85103155000</v>
      </c>
      <c r="N38" s="3">
        <v>675310472000</v>
      </c>
      <c r="O38" s="3">
        <v>263999978000</v>
      </c>
      <c r="P38" s="3">
        <v>1095960962000</v>
      </c>
      <c r="Q38" s="3">
        <v>522803538000</v>
      </c>
      <c r="R38" s="3">
        <v>2643178105000</v>
      </c>
      <c r="S38" s="3">
        <v>9468873488000</v>
      </c>
      <c r="T38" s="3">
        <v>6631713493000</v>
      </c>
      <c r="U38" s="3">
        <v>6711198648000</v>
      </c>
      <c r="V38" s="3">
        <v>125021658000</v>
      </c>
    </row>
    <row r="39" spans="1:22" x14ac:dyDescent="0.35">
      <c r="A39">
        <v>38</v>
      </c>
      <c r="B39">
        <v>61</v>
      </c>
      <c r="C39" t="s">
        <v>32</v>
      </c>
      <c r="D39" t="s">
        <v>31</v>
      </c>
      <c r="E39">
        <v>2011</v>
      </c>
      <c r="F39" s="5">
        <v>0.15659314952428091</v>
      </c>
      <c r="G39" s="5">
        <v>0.1376</v>
      </c>
      <c r="H39" s="5">
        <v>0.34977810315391838</v>
      </c>
      <c r="I39" s="5">
        <v>4.8129466993979172E-2</v>
      </c>
      <c r="J39" s="5">
        <v>14.606688274889711</v>
      </c>
      <c r="K39" s="5">
        <v>2.8376931909635507E-2</v>
      </c>
      <c r="L39" s="12">
        <v>2.0074829619663396E-2</v>
      </c>
      <c r="M39" s="3">
        <v>9975712000000</v>
      </c>
      <c r="N39" s="3">
        <v>19989683000000</v>
      </c>
      <c r="O39" s="3">
        <v>5658053000000</v>
      </c>
      <c r="P39" s="3">
        <v>83272140000000</v>
      </c>
      <c r="Q39" s="3">
        <v>22514663000000</v>
      </c>
      <c r="R39" s="3">
        <v>141410251000000</v>
      </c>
      <c r="S39" s="3">
        <v>404285602000000</v>
      </c>
      <c r="T39" s="3">
        <v>232972784000000</v>
      </c>
      <c r="U39" s="3">
        <v>246964238000000</v>
      </c>
      <c r="V39" s="3">
        <v>4957765000000</v>
      </c>
    </row>
    <row r="40" spans="1:22" x14ac:dyDescent="0.35">
      <c r="A40">
        <v>39</v>
      </c>
      <c r="B40">
        <v>62</v>
      </c>
      <c r="C40" t="s">
        <v>32</v>
      </c>
      <c r="D40" t="s">
        <v>31</v>
      </c>
      <c r="E40">
        <v>2012</v>
      </c>
      <c r="F40" s="5">
        <v>0.24726349019389623</v>
      </c>
      <c r="G40" s="5">
        <v>0.14960000000000001</v>
      </c>
      <c r="H40" s="5">
        <v>0.33329147826494665</v>
      </c>
      <c r="I40" s="5">
        <v>4.9860405148436024E-2</v>
      </c>
      <c r="J40" s="5">
        <v>14.67200478327559</v>
      </c>
      <c r="K40" s="5">
        <v>3.2108999766000922E-2</v>
      </c>
      <c r="L40" s="12">
        <v>1.7554618643136476E-2</v>
      </c>
      <c r="M40" s="3">
        <v>10525973000000</v>
      </c>
      <c r="N40" s="3">
        <v>33040418000000</v>
      </c>
      <c r="O40" s="3">
        <v>5533164000000</v>
      </c>
      <c r="P40" s="3">
        <v>73596356000000</v>
      </c>
      <c r="Q40" s="3">
        <v>33917516000000</v>
      </c>
      <c r="R40" s="3">
        <v>156613427000000</v>
      </c>
      <c r="S40" s="3">
        <v>469899284000000</v>
      </c>
      <c r="T40" s="3">
        <v>269454726000000</v>
      </c>
      <c r="U40" s="3">
        <v>285406257000000</v>
      </c>
      <c r="V40" s="3">
        <v>5010198000000</v>
      </c>
    </row>
    <row r="41" spans="1:22" x14ac:dyDescent="0.35">
      <c r="A41">
        <v>40</v>
      </c>
      <c r="B41">
        <v>63</v>
      </c>
      <c r="C41" t="s">
        <v>32</v>
      </c>
      <c r="D41" t="s">
        <v>31</v>
      </c>
      <c r="E41">
        <v>2013</v>
      </c>
      <c r="F41" s="5">
        <v>0.24715374454236547</v>
      </c>
      <c r="G41" s="5">
        <v>0.16950000000000001</v>
      </c>
      <c r="H41" s="5">
        <v>0.30587723521951077</v>
      </c>
      <c r="I41" s="5">
        <v>5.1846191369707077E-2</v>
      </c>
      <c r="J41" s="5">
        <v>14.741416973362439</v>
      </c>
      <c r="K41" s="5">
        <v>3.3894672619253288E-2</v>
      </c>
      <c r="L41" s="12">
        <v>1.4424270354036593E-2</v>
      </c>
      <c r="M41" s="3">
        <v>13895464000000</v>
      </c>
      <c r="N41" s="3">
        <v>42524126000000</v>
      </c>
      <c r="O41" s="3">
        <v>4841975000000</v>
      </c>
      <c r="P41" s="3">
        <v>66242928000000</v>
      </c>
      <c r="Q41" s="3">
        <v>41136880000000</v>
      </c>
      <c r="R41" s="3">
        <v>168641373000000</v>
      </c>
      <c r="S41" s="3">
        <v>551336790000000</v>
      </c>
      <c r="T41" s="3">
        <v>336081042000000</v>
      </c>
      <c r="U41" s="3">
        <v>350758262000000</v>
      </c>
      <c r="V41" s="3">
        <v>5059432000000</v>
      </c>
    </row>
    <row r="42" spans="1:22" x14ac:dyDescent="0.35">
      <c r="A42">
        <v>41</v>
      </c>
      <c r="B42">
        <v>64</v>
      </c>
      <c r="C42" t="s">
        <v>32</v>
      </c>
      <c r="D42" t="s">
        <v>31</v>
      </c>
      <c r="E42">
        <v>2014</v>
      </c>
      <c r="F42" s="5">
        <v>0.14330709347103088</v>
      </c>
      <c r="G42" s="5">
        <v>0.1699</v>
      </c>
      <c r="H42" s="5">
        <v>0.23684124054190517</v>
      </c>
      <c r="I42" s="5">
        <v>4.023932676806969E-2</v>
      </c>
      <c r="J42" s="5">
        <v>14.796701221624753</v>
      </c>
      <c r="K42" s="5">
        <v>3.4102383047090623E-2</v>
      </c>
      <c r="L42" s="12">
        <v>1.267341082113152E-2</v>
      </c>
      <c r="M42" s="3">
        <v>19171778000000</v>
      </c>
      <c r="N42" s="3">
        <v>40718495000000</v>
      </c>
      <c r="O42" s="3">
        <v>9435120000000</v>
      </c>
      <c r="P42" s="3">
        <v>36306883000000</v>
      </c>
      <c r="Q42" s="3">
        <v>42673665000000</v>
      </c>
      <c r="R42" s="3">
        <v>148305941000000</v>
      </c>
      <c r="S42" s="3">
        <v>626182926000000</v>
      </c>
      <c r="T42" s="3">
        <v>419144730000000</v>
      </c>
      <c r="U42" s="3">
        <v>434316466000000</v>
      </c>
      <c r="V42" s="3">
        <v>5504271000000</v>
      </c>
    </row>
    <row r="43" spans="1:22" x14ac:dyDescent="0.35">
      <c r="A43">
        <v>42</v>
      </c>
      <c r="B43">
        <v>67</v>
      </c>
      <c r="C43" t="s">
        <v>33</v>
      </c>
      <c r="D43" t="s">
        <v>34</v>
      </c>
      <c r="E43">
        <v>2011</v>
      </c>
      <c r="F43" s="5">
        <v>0.22000524784368505</v>
      </c>
      <c r="G43">
        <v>0.16739999999999999</v>
      </c>
      <c r="H43" s="5">
        <v>0.10840011073101288</v>
      </c>
      <c r="I43" s="5">
        <v>1.8146178536371557E-2</v>
      </c>
      <c r="J43" s="5">
        <v>13.834964274286133</v>
      </c>
      <c r="K43" s="5">
        <v>1.3393738111795828E-2</v>
      </c>
      <c r="L43" s="12">
        <v>3.1682022351021251E-2</v>
      </c>
      <c r="M43" s="3">
        <v>362769000000</v>
      </c>
      <c r="N43" s="3">
        <v>4126152000000</v>
      </c>
      <c r="O43" s="3">
        <v>151387000000</v>
      </c>
      <c r="P43" s="3">
        <v>2371810000000</v>
      </c>
      <c r="Q43" s="3">
        <v>400882000000</v>
      </c>
      <c r="R43" s="3">
        <v>7413000000000</v>
      </c>
      <c r="S43" s="3">
        <v>68385539000000</v>
      </c>
      <c r="T43" s="3">
        <v>47977801000000</v>
      </c>
      <c r="U43" s="3">
        <v>48702920000000</v>
      </c>
      <c r="V43" s="3">
        <v>1543007000000</v>
      </c>
    </row>
    <row r="44" spans="1:22" x14ac:dyDescent="0.35">
      <c r="A44">
        <v>43</v>
      </c>
      <c r="B44">
        <v>68</v>
      </c>
      <c r="C44" t="s">
        <v>33</v>
      </c>
      <c r="D44" t="s">
        <v>34</v>
      </c>
      <c r="E44">
        <v>2012</v>
      </c>
      <c r="F44" s="5">
        <v>0.2748633514102064</v>
      </c>
      <c r="G44">
        <v>0.15029999999999999</v>
      </c>
      <c r="H44" s="5">
        <v>0.1791672306441931</v>
      </c>
      <c r="I44" s="5">
        <v>2.692883476582222E-2</v>
      </c>
      <c r="J44" s="5">
        <v>13.949982287686728</v>
      </c>
      <c r="K44" s="5">
        <v>1.2552094776635108E-2</v>
      </c>
      <c r="L44" s="12">
        <v>2.6970096408768813E-2</v>
      </c>
      <c r="M44" s="3">
        <v>512399000000</v>
      </c>
      <c r="N44" s="3">
        <v>5261418000000</v>
      </c>
      <c r="O44" s="3">
        <v>208252000000</v>
      </c>
      <c r="P44" s="3">
        <v>9777564000000</v>
      </c>
      <c r="Q44" s="3">
        <v>208012000000</v>
      </c>
      <c r="R44" s="3">
        <v>15967645000000</v>
      </c>
      <c r="S44" s="3">
        <v>89121459000000</v>
      </c>
      <c r="T44" s="3">
        <v>58533169000000</v>
      </c>
      <c r="U44" s="3">
        <v>59337756000000</v>
      </c>
      <c r="V44" s="3">
        <v>1600345000000</v>
      </c>
    </row>
    <row r="45" spans="1:22" x14ac:dyDescent="0.35">
      <c r="A45">
        <v>44</v>
      </c>
      <c r="B45">
        <v>69</v>
      </c>
      <c r="C45" t="s">
        <v>33</v>
      </c>
      <c r="D45" t="s">
        <v>34</v>
      </c>
      <c r="E45">
        <v>2013</v>
      </c>
      <c r="F45" s="5">
        <v>0.22455980419231958</v>
      </c>
      <c r="G45">
        <v>0.1769</v>
      </c>
      <c r="H45" s="5">
        <v>0.18163275666477519</v>
      </c>
      <c r="I45" s="5">
        <v>3.2130834653998727E-2</v>
      </c>
      <c r="J45" s="5">
        <v>14.048242063739698</v>
      </c>
      <c r="K45" s="5">
        <v>1.2205630186323688E-2</v>
      </c>
      <c r="L45" s="12">
        <v>4.2215823337018267E-2</v>
      </c>
      <c r="M45" s="3">
        <v>694941000000</v>
      </c>
      <c r="N45" s="3">
        <v>7297835000000</v>
      </c>
      <c r="O45" s="3">
        <v>161993000000</v>
      </c>
      <c r="P45" s="3">
        <v>11466296000000</v>
      </c>
      <c r="Q45" s="3">
        <v>676140000000</v>
      </c>
      <c r="R45" s="3">
        <v>20297205000000</v>
      </c>
      <c r="S45" s="3">
        <v>111748593000000</v>
      </c>
      <c r="T45" s="3">
        <v>74621792000000</v>
      </c>
      <c r="U45" s="3">
        <v>75410705000000</v>
      </c>
      <c r="V45" s="3">
        <v>3183525000000</v>
      </c>
    </row>
    <row r="46" spans="1:22" x14ac:dyDescent="0.35">
      <c r="A46">
        <v>45</v>
      </c>
      <c r="B46">
        <v>70</v>
      </c>
      <c r="C46" t="s">
        <v>33</v>
      </c>
      <c r="D46" t="s">
        <v>34</v>
      </c>
      <c r="E46">
        <v>2014</v>
      </c>
      <c r="F46" s="5">
        <v>0.1480322683432414</v>
      </c>
      <c r="G46">
        <v>0.15620000000000001</v>
      </c>
      <c r="H46" s="5">
        <v>0.1521474657300888</v>
      </c>
      <c r="I46" s="5">
        <v>2.3765434147039872E-2</v>
      </c>
      <c r="J46" s="5">
        <v>14.117833624592151</v>
      </c>
      <c r="K46" s="5">
        <v>1.1909462648127735E-2</v>
      </c>
      <c r="L46" s="12">
        <v>4.2992593664420486E-2</v>
      </c>
      <c r="M46" s="3">
        <v>924451000000</v>
      </c>
      <c r="N46" s="3">
        <v>9858758000000</v>
      </c>
      <c r="O46" s="3">
        <v>400215000000</v>
      </c>
      <c r="P46" s="3">
        <v>4839268000000</v>
      </c>
      <c r="Q46" s="3">
        <v>3934450000000</v>
      </c>
      <c r="R46" s="3">
        <v>19957142000000</v>
      </c>
      <c r="S46" s="3">
        <v>131169730000000</v>
      </c>
      <c r="T46" s="3">
        <v>91378847000000</v>
      </c>
      <c r="U46" s="3">
        <v>92386308000000</v>
      </c>
      <c r="V46" s="3">
        <v>3971927000000</v>
      </c>
    </row>
    <row r="47" spans="1:22" x14ac:dyDescent="0.35">
      <c r="A47">
        <v>46</v>
      </c>
      <c r="B47">
        <v>71</v>
      </c>
      <c r="C47" t="s">
        <v>33</v>
      </c>
      <c r="D47" t="s">
        <v>34</v>
      </c>
      <c r="E47">
        <v>2015</v>
      </c>
      <c r="F47" s="5">
        <v>0.21758833979396672</v>
      </c>
      <c r="G47">
        <v>0.1464</v>
      </c>
      <c r="H47" s="5">
        <v>0.12363472375604682</v>
      </c>
      <c r="I47" s="5">
        <v>1.8100123557885255E-2</v>
      </c>
      <c r="J47" s="5">
        <v>14.160096087751423</v>
      </c>
      <c r="K47" s="5">
        <v>7.7163035423295579E-3</v>
      </c>
      <c r="L47" s="12">
        <v>4.1888204655713322E-2</v>
      </c>
      <c r="M47" s="3">
        <v>920482000000</v>
      </c>
      <c r="N47" s="3">
        <v>9371509000000</v>
      </c>
      <c r="O47" s="3">
        <v>1093393000000</v>
      </c>
      <c r="P47" s="3">
        <v>1496455000000</v>
      </c>
      <c r="Q47" s="3">
        <v>4992770000000</v>
      </c>
      <c r="R47" s="3">
        <v>17874609000000</v>
      </c>
      <c r="S47" s="3">
        <v>144575961000000</v>
      </c>
      <c r="T47" s="3">
        <v>104905865000000</v>
      </c>
      <c r="U47" s="3">
        <v>106271277000000</v>
      </c>
      <c r="V47" s="3">
        <v>4451513000000</v>
      </c>
    </row>
    <row r="48" spans="1:22" x14ac:dyDescent="0.35">
      <c r="A48">
        <v>47</v>
      </c>
      <c r="B48">
        <v>72</v>
      </c>
      <c r="C48" t="s">
        <v>33</v>
      </c>
      <c r="D48" t="s">
        <v>34</v>
      </c>
      <c r="E48">
        <v>2016</v>
      </c>
      <c r="F48" s="5">
        <v>0.1760700073665083</v>
      </c>
      <c r="G48">
        <v>0.16969999999999999</v>
      </c>
      <c r="H48" s="5">
        <v>0.12605647252188948</v>
      </c>
      <c r="I48" s="5">
        <v>2.1391783386964642E-2</v>
      </c>
      <c r="J48" s="5">
        <v>14.235042350943747</v>
      </c>
      <c r="K48" s="5">
        <v>1.0773138593316644E-2</v>
      </c>
      <c r="L48" s="12">
        <v>3.5752531480756786E-2</v>
      </c>
      <c r="M48" s="3">
        <v>1181219000000</v>
      </c>
      <c r="N48" s="3">
        <v>10986351000000</v>
      </c>
      <c r="O48" s="3">
        <v>201361000000</v>
      </c>
      <c r="P48" s="3">
        <v>7839477000000</v>
      </c>
      <c r="Q48" s="3">
        <v>1449051000000</v>
      </c>
      <c r="R48" s="3">
        <v>21657459000000</v>
      </c>
      <c r="S48" s="3">
        <v>171807592000000</v>
      </c>
      <c r="T48" s="3">
        <v>127732158000000</v>
      </c>
      <c r="U48" s="3">
        <v>127732158000000</v>
      </c>
      <c r="V48" s="3">
        <v>4566748000000</v>
      </c>
    </row>
    <row r="49" spans="1:22" x14ac:dyDescent="0.35">
      <c r="A49">
        <v>48</v>
      </c>
      <c r="B49">
        <v>78</v>
      </c>
      <c r="C49" t="s">
        <v>36</v>
      </c>
      <c r="D49" t="s">
        <v>35</v>
      </c>
      <c r="E49">
        <v>2016</v>
      </c>
      <c r="F49" s="5">
        <v>0.16580100274840984</v>
      </c>
      <c r="G49">
        <v>0.15490000000000001</v>
      </c>
      <c r="H49" s="5">
        <v>0.2442328871165729</v>
      </c>
      <c r="I49" s="5">
        <v>3.7831674214357146E-2</v>
      </c>
      <c r="J49" s="5">
        <v>13.120030822354712</v>
      </c>
      <c r="K49" s="5">
        <v>-5.127696333819623E-2</v>
      </c>
      <c r="L49" s="12">
        <v>3.7142606115517077E-2</v>
      </c>
      <c r="M49" s="3">
        <v>212799000000</v>
      </c>
      <c r="N49" s="3">
        <v>880957000000</v>
      </c>
      <c r="O49" s="3">
        <v>423925000000</v>
      </c>
      <c r="P49" s="3">
        <v>462095000000</v>
      </c>
      <c r="Q49" s="3">
        <v>1240069000000</v>
      </c>
      <c r="R49" s="3">
        <v>3219845000000</v>
      </c>
      <c r="S49" s="3">
        <v>13183503000000</v>
      </c>
      <c r="T49" s="3">
        <v>9176579000000</v>
      </c>
      <c r="U49" s="3">
        <v>9367221000000</v>
      </c>
      <c r="V49" s="3">
        <v>347923000000</v>
      </c>
    </row>
    <row r="50" spans="1:22" x14ac:dyDescent="0.35">
      <c r="A50">
        <v>49</v>
      </c>
      <c r="B50">
        <v>79</v>
      </c>
      <c r="C50" t="s">
        <v>38</v>
      </c>
      <c r="D50" t="s">
        <v>37</v>
      </c>
      <c r="E50">
        <v>2011</v>
      </c>
      <c r="F50" s="5">
        <v>0.16643582339298735</v>
      </c>
      <c r="G50">
        <v>0.13250000000000001</v>
      </c>
      <c r="H50" s="5">
        <v>0.19503181292738433</v>
      </c>
      <c r="I50" s="5">
        <v>2.5841715212878424E-2</v>
      </c>
      <c r="J50" s="5">
        <v>14.056389773716493</v>
      </c>
      <c r="K50" s="5">
        <v>2.5323595182447617E-2</v>
      </c>
      <c r="L50" s="12">
        <v>3.2293694887245705E-2</v>
      </c>
      <c r="M50" s="3">
        <v>1942442000000</v>
      </c>
      <c r="N50" s="3">
        <v>5274888000000</v>
      </c>
      <c r="O50" s="3">
        <v>1377285000000</v>
      </c>
      <c r="P50" s="3">
        <v>8374086000000</v>
      </c>
      <c r="Q50" s="3">
        <v>5238572000000</v>
      </c>
      <c r="R50" s="3">
        <v>22207273000000</v>
      </c>
      <c r="S50" s="3">
        <v>113864875000000</v>
      </c>
      <c r="T50" s="3">
        <v>73268325000000</v>
      </c>
      <c r="U50" s="3">
        <v>75773522000000</v>
      </c>
      <c r="V50" s="3">
        <v>2447007000000</v>
      </c>
    </row>
    <row r="51" spans="1:22" x14ac:dyDescent="0.35">
      <c r="A51">
        <v>50</v>
      </c>
      <c r="B51">
        <v>80</v>
      </c>
      <c r="C51" t="s">
        <v>38</v>
      </c>
      <c r="D51" t="s">
        <v>37</v>
      </c>
      <c r="E51">
        <v>2012</v>
      </c>
      <c r="F51" s="5">
        <v>6.2779947097215946E-2</v>
      </c>
      <c r="G51">
        <v>0.16619999999999999</v>
      </c>
      <c r="H51" s="5">
        <v>0.21863122145867223</v>
      </c>
      <c r="I51" s="5">
        <v>3.6336509006431324E-2</v>
      </c>
      <c r="J51" s="5">
        <v>14.104429461039386</v>
      </c>
      <c r="K51" s="5">
        <v>1.9827175802171727E-2</v>
      </c>
      <c r="L51" s="12">
        <v>2.6917675878538626E-2</v>
      </c>
      <c r="M51" s="3">
        <v>1777194000000</v>
      </c>
      <c r="N51" s="3">
        <v>6940363000000</v>
      </c>
      <c r="O51" s="3">
        <v>2214645000000</v>
      </c>
      <c r="P51" s="3">
        <v>12038746000000</v>
      </c>
      <c r="Q51" s="3">
        <v>4835252000000</v>
      </c>
      <c r="R51" s="3">
        <v>27806200000000</v>
      </c>
      <c r="S51" s="3">
        <v>127183116000000</v>
      </c>
      <c r="T51" s="3">
        <v>85462799000000</v>
      </c>
      <c r="U51" s="3">
        <v>87698136000000</v>
      </c>
      <c r="V51" s="3">
        <v>2360630000000</v>
      </c>
    </row>
    <row r="52" spans="1:22" x14ac:dyDescent="0.35">
      <c r="A52">
        <v>51</v>
      </c>
      <c r="B52">
        <v>81</v>
      </c>
      <c r="C52" t="s">
        <v>38</v>
      </c>
      <c r="D52" t="s">
        <v>37</v>
      </c>
      <c r="E52">
        <v>2013</v>
      </c>
      <c r="F52" s="5">
        <v>0.13916506214389551</v>
      </c>
      <c r="G52">
        <v>0.18379999999999999</v>
      </c>
      <c r="H52" s="5">
        <v>0.18396372576067935</v>
      </c>
      <c r="I52" s="5">
        <v>3.3812532794812861E-2</v>
      </c>
      <c r="J52" s="5">
        <v>14.11552571114207</v>
      </c>
      <c r="K52" s="5">
        <v>2.4889342188119626E-2</v>
      </c>
      <c r="L52" s="12">
        <v>2.6058976500118087E-2</v>
      </c>
      <c r="M52" s="3">
        <v>2187968000000</v>
      </c>
      <c r="N52" s="3">
        <v>6898008000000</v>
      </c>
      <c r="O52" s="3">
        <v>3351406000000</v>
      </c>
      <c r="P52" s="3">
        <v>4600748000000</v>
      </c>
      <c r="Q52" s="3">
        <v>6964449000000</v>
      </c>
      <c r="R52" s="3">
        <v>24002579000000</v>
      </c>
      <c r="S52" s="3">
        <v>130474521000000</v>
      </c>
      <c r="T52" s="3">
        <v>90828149000000</v>
      </c>
      <c r="U52" s="3">
        <v>93075106000000</v>
      </c>
      <c r="V52" s="3">
        <v>2425442000000</v>
      </c>
    </row>
    <row r="53" spans="1:22" x14ac:dyDescent="0.35">
      <c r="A53">
        <v>52</v>
      </c>
      <c r="B53">
        <v>88</v>
      </c>
      <c r="C53" t="s">
        <v>40</v>
      </c>
      <c r="D53" t="s">
        <v>39</v>
      </c>
      <c r="E53">
        <v>2014</v>
      </c>
      <c r="F53" s="5">
        <v>-2.0388816230231463E-2</v>
      </c>
      <c r="G53" s="5">
        <v>0.1143</v>
      </c>
      <c r="H53" s="5">
        <v>0.1811538972472222</v>
      </c>
      <c r="I53" s="5">
        <v>2.0705890455357496E-2</v>
      </c>
      <c r="J53" s="5">
        <v>12.954393231722312</v>
      </c>
      <c r="K53" s="5">
        <v>1.0693177168280698E-2</v>
      </c>
      <c r="L53" s="12">
        <v>6.7497302532489298E-2</v>
      </c>
      <c r="M53" s="3">
        <v>44477000000</v>
      </c>
      <c r="N53" s="3">
        <v>596080000000</v>
      </c>
      <c r="O53" s="3">
        <v>6585000000</v>
      </c>
      <c r="P53" s="3">
        <v>470225000000</v>
      </c>
      <c r="Q53" s="3">
        <v>513584000000</v>
      </c>
      <c r="R53" s="3">
        <v>1630951000000</v>
      </c>
      <c r="S53" s="3">
        <v>9003124000000</v>
      </c>
      <c r="T53" s="3">
        <v>6552710000000</v>
      </c>
      <c r="U53" s="3">
        <v>6788775000000</v>
      </c>
      <c r="V53" s="3">
        <v>458224000000</v>
      </c>
    </row>
    <row r="54" spans="1:22" x14ac:dyDescent="0.35">
      <c r="A54">
        <v>53</v>
      </c>
      <c r="B54">
        <v>93</v>
      </c>
      <c r="C54" t="s">
        <v>41</v>
      </c>
      <c r="D54" t="s">
        <v>42</v>
      </c>
      <c r="E54">
        <v>2013</v>
      </c>
      <c r="F54" s="5">
        <v>6.3882812415687398E-2</v>
      </c>
      <c r="G54" s="5">
        <v>0.13669999999999999</v>
      </c>
      <c r="H54" s="5">
        <v>0.36735910574580938</v>
      </c>
      <c r="I54" s="5">
        <v>5.0217989755452136E-2</v>
      </c>
      <c r="J54" s="5">
        <v>12.297267974101278</v>
      </c>
      <c r="K54" s="5">
        <v>4.4699395701093382E-3</v>
      </c>
      <c r="L54" s="12">
        <v>1.8728635434831123E-2</v>
      </c>
      <c r="M54" s="3">
        <v>45309950000</v>
      </c>
      <c r="N54" s="3">
        <v>133581143000</v>
      </c>
      <c r="O54" s="3">
        <v>105906501000</v>
      </c>
      <c r="P54" s="3">
        <v>183475422000</v>
      </c>
      <c r="Q54" s="3">
        <v>260108277000</v>
      </c>
      <c r="R54" s="3">
        <v>728381293000</v>
      </c>
      <c r="S54" s="3">
        <v>1982750071000</v>
      </c>
      <c r="T54" s="3">
        <v>1183375123000</v>
      </c>
      <c r="U54" s="3">
        <v>1195846653000</v>
      </c>
      <c r="V54" s="3">
        <v>22396576000</v>
      </c>
    </row>
    <row r="55" spans="1:22" x14ac:dyDescent="0.35">
      <c r="A55">
        <v>54</v>
      </c>
      <c r="B55">
        <v>94</v>
      </c>
      <c r="C55" t="s">
        <v>41</v>
      </c>
      <c r="D55" t="s">
        <v>42</v>
      </c>
      <c r="E55">
        <v>2014</v>
      </c>
      <c r="F55" s="5">
        <v>-3.8500183102497011E-2</v>
      </c>
      <c r="G55" s="5">
        <v>0.1381</v>
      </c>
      <c r="H55" s="5">
        <v>0.3324866928618827</v>
      </c>
      <c r="I55" s="5">
        <v>4.5916412284226001E-2</v>
      </c>
      <c r="J55" s="5">
        <v>12.299237532006563</v>
      </c>
      <c r="K55" s="5">
        <v>6.953403138603563E-3</v>
      </c>
      <c r="L55" s="12">
        <v>2.1419903636877621E-2</v>
      </c>
      <c r="M55" s="3">
        <v>44194949000</v>
      </c>
      <c r="N55" s="3">
        <v>203116036000</v>
      </c>
      <c r="O55" s="3">
        <v>97902607000</v>
      </c>
      <c r="P55" s="3">
        <v>120331058000</v>
      </c>
      <c r="Q55" s="3">
        <v>196689847000</v>
      </c>
      <c r="R55" s="3">
        <v>662234497000</v>
      </c>
      <c r="S55" s="3">
        <v>1991762411000</v>
      </c>
      <c r="T55" s="3">
        <v>1258972454000</v>
      </c>
      <c r="U55" s="3">
        <v>1270553475000</v>
      </c>
      <c r="V55" s="3">
        <v>27215133000</v>
      </c>
    </row>
    <row r="56" spans="1:22" x14ac:dyDescent="0.35">
      <c r="A56">
        <v>55</v>
      </c>
      <c r="B56">
        <v>95</v>
      </c>
      <c r="C56" t="s">
        <v>41</v>
      </c>
      <c r="D56" t="s">
        <v>42</v>
      </c>
      <c r="E56">
        <v>2015</v>
      </c>
      <c r="F56" s="5">
        <v>1.8590816054509837E-2</v>
      </c>
      <c r="G56" s="5">
        <v>0.14180000000000001</v>
      </c>
      <c r="H56" s="5">
        <v>0.39574409767057839</v>
      </c>
      <c r="I56" s="5">
        <v>5.6116513049688017E-2</v>
      </c>
      <c r="J56" s="5">
        <v>12.329551877084429</v>
      </c>
      <c r="K56" s="5">
        <v>1.396434020666928E-3</v>
      </c>
      <c r="L56" s="12">
        <v>2.0308935781103994E-2</v>
      </c>
      <c r="M56" s="3">
        <v>42045580000</v>
      </c>
      <c r="N56" s="3">
        <v>186919295000</v>
      </c>
      <c r="O56" s="3">
        <v>194825490000</v>
      </c>
      <c r="P56" s="3">
        <v>91986907000</v>
      </c>
      <c r="Q56" s="3">
        <v>329436030000</v>
      </c>
      <c r="R56" s="3">
        <v>845213302000</v>
      </c>
      <c r="S56" s="3">
        <v>2135757190000</v>
      </c>
      <c r="T56" s="3">
        <v>1210501784000</v>
      </c>
      <c r="U56" s="3">
        <v>1216943530000</v>
      </c>
      <c r="V56" s="3">
        <v>24714828000</v>
      </c>
    </row>
    <row r="57" spans="1:22" x14ac:dyDescent="0.35">
      <c r="A57">
        <v>56</v>
      </c>
      <c r="B57">
        <v>98</v>
      </c>
      <c r="C57" t="s">
        <v>43</v>
      </c>
      <c r="D57" t="s">
        <v>44</v>
      </c>
      <c r="E57">
        <v>2012</v>
      </c>
      <c r="F57" s="5">
        <v>-3.1815853131608174E-2</v>
      </c>
      <c r="G57" s="5">
        <v>0.15049999999999999</v>
      </c>
      <c r="H57" s="5">
        <v>0.15911390066663053</v>
      </c>
      <c r="I57" s="5">
        <v>2.3946642050327895E-2</v>
      </c>
      <c r="J57" s="5">
        <v>12.159790412421447</v>
      </c>
      <c r="K57" s="5">
        <v>1.6196642633780705E-3</v>
      </c>
      <c r="L57" s="12">
        <v>1.1007470777791534E-2</v>
      </c>
      <c r="M57" s="3">
        <v>10835545388</v>
      </c>
      <c r="N57" s="3">
        <v>103371824529</v>
      </c>
      <c r="O57" s="3">
        <v>271283591</v>
      </c>
      <c r="P57" s="3">
        <v>95288091966</v>
      </c>
      <c r="Q57" s="3">
        <v>20111850000</v>
      </c>
      <c r="R57" s="3">
        <v>229878595474</v>
      </c>
      <c r="S57" s="3">
        <v>1444742379584</v>
      </c>
      <c r="T57" s="3">
        <v>1117259883900</v>
      </c>
      <c r="U57" s="3">
        <v>1127012430960</v>
      </c>
      <c r="V57" s="3">
        <v>12405556400</v>
      </c>
    </row>
    <row r="58" spans="1:22" x14ac:dyDescent="0.35">
      <c r="A58">
        <v>57</v>
      </c>
      <c r="B58">
        <v>99</v>
      </c>
      <c r="C58" t="s">
        <v>43</v>
      </c>
      <c r="D58" t="s">
        <v>44</v>
      </c>
      <c r="E58">
        <v>2013</v>
      </c>
      <c r="F58" s="5">
        <v>-2.8331266067298567E-2</v>
      </c>
      <c r="G58" s="5">
        <v>0.1605</v>
      </c>
      <c r="H58" s="5">
        <v>0.24733540270564477</v>
      </c>
      <c r="I58" s="5">
        <v>3.969733213425599E-2</v>
      </c>
      <c r="J58" s="5">
        <v>12.179611032994288</v>
      </c>
      <c r="K58" s="5">
        <v>8.6815919413757124E-3</v>
      </c>
      <c r="L58" s="12">
        <v>3.5706673968650916E-3</v>
      </c>
      <c r="M58" s="3">
        <v>14745357460</v>
      </c>
      <c r="N58" s="3">
        <v>104300952777</v>
      </c>
      <c r="O58" s="3">
        <v>66021825</v>
      </c>
      <c r="P58" s="3">
        <v>227943203468</v>
      </c>
      <c r="Q58" s="3">
        <v>26966610000</v>
      </c>
      <c r="R58" s="3">
        <v>374022145530</v>
      </c>
      <c r="S58" s="3">
        <v>1512206265009</v>
      </c>
      <c r="T58" s="3">
        <v>1081713307524</v>
      </c>
      <c r="U58" s="3">
        <v>1083550935995</v>
      </c>
      <c r="V58" s="3">
        <v>3869000000</v>
      </c>
    </row>
    <row r="59" spans="1:22" x14ac:dyDescent="0.35">
      <c r="A59">
        <v>58</v>
      </c>
      <c r="B59">
        <v>101</v>
      </c>
      <c r="C59" t="s">
        <v>43</v>
      </c>
      <c r="D59" t="s">
        <v>44</v>
      </c>
      <c r="E59">
        <v>2015</v>
      </c>
      <c r="F59" s="5">
        <v>0.16398915117902477</v>
      </c>
      <c r="G59" s="5">
        <v>0.24909999999999999</v>
      </c>
      <c r="H59" s="5">
        <v>0.35067306761112876</v>
      </c>
      <c r="I59" s="5">
        <v>8.7352661141932172E-2</v>
      </c>
      <c r="J59" s="5">
        <v>12.290387916507727</v>
      </c>
      <c r="K59" s="5">
        <v>7.9074107380301267E-3</v>
      </c>
      <c r="L59" s="12">
        <v>7.8140091798044303E-3</v>
      </c>
      <c r="M59" s="3">
        <v>11598000000</v>
      </c>
      <c r="N59" s="3">
        <v>126736000000</v>
      </c>
      <c r="O59" s="3">
        <v>113000000</v>
      </c>
      <c r="P59" s="3">
        <v>331147000000</v>
      </c>
      <c r="Q59" s="3">
        <v>214775000000</v>
      </c>
      <c r="R59" s="3">
        <v>684369000000</v>
      </c>
      <c r="S59" s="3">
        <v>1951587000000</v>
      </c>
      <c r="T59" s="3">
        <v>1249168000000</v>
      </c>
      <c r="U59" s="3">
        <v>1252750000000</v>
      </c>
      <c r="V59" s="3">
        <v>9789000000</v>
      </c>
    </row>
    <row r="60" spans="1:22" x14ac:dyDescent="0.35">
      <c r="A60">
        <v>59</v>
      </c>
      <c r="B60">
        <v>102</v>
      </c>
      <c r="C60" t="s">
        <v>43</v>
      </c>
      <c r="D60" t="s">
        <v>44</v>
      </c>
      <c r="E60">
        <v>2016</v>
      </c>
      <c r="F60" s="5">
        <v>-6.7083076000434658E-2</v>
      </c>
      <c r="G60" s="5">
        <v>0.1966</v>
      </c>
      <c r="H60" s="5">
        <v>0.28047684315763027</v>
      </c>
      <c r="I60" s="5">
        <v>5.5141747364790113E-2</v>
      </c>
      <c r="J60" s="5">
        <v>12.318381214030337</v>
      </c>
      <c r="K60" s="5">
        <v>8.1080055324875104E-3</v>
      </c>
      <c r="L60" s="12">
        <v>2.1030306443570509E-3</v>
      </c>
      <c r="M60" s="3">
        <v>13476000000</v>
      </c>
      <c r="N60" s="3">
        <v>125021000000</v>
      </c>
      <c r="O60" s="3">
        <v>153000000</v>
      </c>
      <c r="P60" s="3">
        <v>122492000000</v>
      </c>
      <c r="Q60" s="3">
        <v>322677000000</v>
      </c>
      <c r="R60" s="3">
        <v>583819000000</v>
      </c>
      <c r="S60" s="3">
        <v>2081523000000</v>
      </c>
      <c r="T60" s="3">
        <v>1454018000000</v>
      </c>
      <c r="U60" s="3">
        <v>1455994000000</v>
      </c>
      <c r="V60" s="3">
        <v>3062000000</v>
      </c>
    </row>
    <row r="61" spans="1:22" x14ac:dyDescent="0.35">
      <c r="A61">
        <v>60</v>
      </c>
      <c r="B61">
        <v>103</v>
      </c>
      <c r="C61" t="s">
        <v>46</v>
      </c>
      <c r="D61" t="s">
        <v>45</v>
      </c>
      <c r="E61">
        <v>2011</v>
      </c>
      <c r="F61" s="5">
        <v>0.23258996888625988</v>
      </c>
      <c r="G61" s="5">
        <v>0.22850000000000001</v>
      </c>
      <c r="H61" s="5">
        <v>0.41275385135928294</v>
      </c>
      <c r="I61" s="5">
        <v>9.4314255035596151E-2</v>
      </c>
      <c r="J61" s="5">
        <v>13.637946798996779</v>
      </c>
      <c r="K61" s="5">
        <v>2.0489277419859734E-2</v>
      </c>
      <c r="L61" s="12">
        <v>1.3378263350426807E-2</v>
      </c>
      <c r="M61" s="3">
        <v>1374719000000</v>
      </c>
      <c r="N61" s="3">
        <v>2719321000000</v>
      </c>
      <c r="O61" s="3">
        <v>201924000000</v>
      </c>
      <c r="P61" s="3">
        <v>12546470000000</v>
      </c>
      <c r="Q61" s="3">
        <v>1089946000000</v>
      </c>
      <c r="R61" s="3">
        <v>17932380000000</v>
      </c>
      <c r="S61" s="3">
        <v>43445700000000</v>
      </c>
      <c r="T61" s="3">
        <v>21491791000000</v>
      </c>
      <c r="U61" s="3">
        <v>22066317000000</v>
      </c>
      <c r="V61" s="3">
        <v>295209000000</v>
      </c>
    </row>
    <row r="62" spans="1:22" x14ac:dyDescent="0.35">
      <c r="A62">
        <v>61</v>
      </c>
      <c r="B62">
        <v>106</v>
      </c>
      <c r="C62" t="s">
        <v>46</v>
      </c>
      <c r="D62" t="s">
        <v>45</v>
      </c>
      <c r="E62">
        <v>2014</v>
      </c>
      <c r="F62" s="5">
        <v>8.4424934735575788E-2</v>
      </c>
      <c r="G62" s="5">
        <v>0.1651</v>
      </c>
      <c r="H62" s="5">
        <v>0.2839283075157748</v>
      </c>
      <c r="I62" s="5">
        <v>4.6876563570854422E-2</v>
      </c>
      <c r="J62" s="5">
        <v>13.851002792168874</v>
      </c>
      <c r="K62" s="5">
        <v>1.9397143105296888E-2</v>
      </c>
      <c r="L62" s="12">
        <v>1.7285798848694883E-2</v>
      </c>
      <c r="M62" s="3">
        <v>2595260000000</v>
      </c>
      <c r="N62" s="3">
        <v>4454108000000</v>
      </c>
      <c r="O62" s="3">
        <v>176888000000</v>
      </c>
      <c r="P62" s="3">
        <v>2628985000000</v>
      </c>
      <c r="Q62" s="3">
        <v>10291810000000</v>
      </c>
      <c r="R62" s="3">
        <v>20147051000000</v>
      </c>
      <c r="S62" s="3">
        <v>70958233000000</v>
      </c>
      <c r="T62" s="3">
        <v>44289060000000</v>
      </c>
      <c r="U62" s="3">
        <v>45308580000000</v>
      </c>
      <c r="V62" s="3">
        <v>783195000000</v>
      </c>
    </row>
    <row r="63" spans="1:22" x14ac:dyDescent="0.35">
      <c r="A63">
        <v>62</v>
      </c>
      <c r="B63">
        <v>107</v>
      </c>
      <c r="C63" t="s">
        <v>46</v>
      </c>
      <c r="D63" t="s">
        <v>45</v>
      </c>
      <c r="E63">
        <v>2015</v>
      </c>
      <c r="F63" s="5">
        <v>0.13200611616172436</v>
      </c>
      <c r="G63">
        <v>0.16389999999999999</v>
      </c>
      <c r="H63" s="5">
        <v>0.26320613769587081</v>
      </c>
      <c r="I63" s="5">
        <v>4.3139485968353222E-2</v>
      </c>
      <c r="J63" s="5">
        <v>13.879878493157426</v>
      </c>
      <c r="K63" s="5">
        <v>1.4769068371357727E-2</v>
      </c>
      <c r="L63" s="12">
        <v>2.4601589157006234E-2</v>
      </c>
      <c r="M63" s="3">
        <v>2767678000000</v>
      </c>
      <c r="N63" s="3">
        <v>5177942000000</v>
      </c>
      <c r="O63" s="3">
        <v>128542000000</v>
      </c>
      <c r="P63" s="3">
        <v>4761109000000</v>
      </c>
      <c r="Q63" s="3">
        <v>7125371000000</v>
      </c>
      <c r="R63" s="3">
        <v>19960642000000</v>
      </c>
      <c r="S63" s="3">
        <v>75836537000000</v>
      </c>
      <c r="T63" s="3">
        <v>48028161000000</v>
      </c>
      <c r="U63" s="3">
        <v>49616998000000</v>
      </c>
      <c r="V63" s="3">
        <v>1220657000000</v>
      </c>
    </row>
    <row r="64" spans="1:22" x14ac:dyDescent="0.35">
      <c r="A64">
        <v>63</v>
      </c>
      <c r="B64">
        <v>108</v>
      </c>
      <c r="C64" t="s">
        <v>46</v>
      </c>
      <c r="D64" t="s">
        <v>45</v>
      </c>
      <c r="E64">
        <v>2016</v>
      </c>
      <c r="F64" s="5">
        <v>0.15425252848302495</v>
      </c>
      <c r="G64">
        <v>0.16339999999999999</v>
      </c>
      <c r="H64" s="5">
        <v>0.28454843618355119</v>
      </c>
      <c r="I64" s="5">
        <v>4.6495214472392264E-2</v>
      </c>
      <c r="J64" s="5">
        <v>13.947911036370753</v>
      </c>
      <c r="K64" s="5">
        <v>1.5569380082376683E-2</v>
      </c>
      <c r="L64" s="12">
        <v>1.8136477348409317E-2</v>
      </c>
      <c r="M64" s="3">
        <v>2402588000000</v>
      </c>
      <c r="N64" s="3">
        <v>6076789000000</v>
      </c>
      <c r="O64" s="3">
        <v>181510000000</v>
      </c>
      <c r="P64" s="3">
        <v>3739128000000</v>
      </c>
      <c r="Q64" s="3">
        <v>12838700000000</v>
      </c>
      <c r="R64" s="3">
        <v>25238715000000</v>
      </c>
      <c r="S64" s="3">
        <v>88697430000000</v>
      </c>
      <c r="T64" s="3">
        <v>54368172000000</v>
      </c>
      <c r="U64" s="3">
        <v>55561396000000</v>
      </c>
      <c r="V64" s="3">
        <v>1007688000000</v>
      </c>
    </row>
    <row r="65" spans="1:22" x14ac:dyDescent="0.35">
      <c r="A65">
        <v>64</v>
      </c>
      <c r="B65">
        <v>110</v>
      </c>
      <c r="C65" t="s">
        <v>48</v>
      </c>
      <c r="D65" t="s">
        <v>47</v>
      </c>
      <c r="E65">
        <v>2012</v>
      </c>
      <c r="F65" s="5">
        <v>0.14133450098640782</v>
      </c>
      <c r="G65">
        <v>0.1653</v>
      </c>
      <c r="H65" s="5">
        <v>0.32192952122543056</v>
      </c>
      <c r="I65" s="5">
        <v>5.3214949858563669E-2</v>
      </c>
      <c r="J65" s="5">
        <v>13.395265500189961</v>
      </c>
      <c r="K65" s="5">
        <v>3.4621876161631676E-2</v>
      </c>
      <c r="L65" s="12">
        <v>9.6925517935258585E-3</v>
      </c>
      <c r="M65" s="3">
        <v>1903018000000</v>
      </c>
      <c r="N65" s="3">
        <v>1714745000000</v>
      </c>
      <c r="O65" s="3">
        <v>60085000000</v>
      </c>
      <c r="P65" s="3">
        <v>3572272000000</v>
      </c>
      <c r="Q65" s="3">
        <v>748707000000</v>
      </c>
      <c r="R65" s="3">
        <v>7998827000000</v>
      </c>
      <c r="S65" s="3">
        <v>24846516000000</v>
      </c>
      <c r="T65" s="3">
        <v>16034443000000</v>
      </c>
      <c r="U65" s="3">
        <v>16135173000000</v>
      </c>
      <c r="V65" s="3">
        <v>156391000000</v>
      </c>
    </row>
    <row r="66" spans="1:22" x14ac:dyDescent="0.35">
      <c r="A66">
        <v>65</v>
      </c>
      <c r="B66">
        <v>111</v>
      </c>
      <c r="C66" t="s">
        <v>48</v>
      </c>
      <c r="D66" t="s">
        <v>47</v>
      </c>
      <c r="E66">
        <v>2013</v>
      </c>
      <c r="F66" s="5">
        <v>0.1780287960059152</v>
      </c>
      <c r="G66">
        <v>0.2656</v>
      </c>
      <c r="H66" s="5">
        <v>0.34632378948573195</v>
      </c>
      <c r="I66" s="5">
        <v>9.1983598487410403E-2</v>
      </c>
      <c r="J66" s="5">
        <v>13.46407492175368</v>
      </c>
      <c r="K66" s="5">
        <v>2.4891254327696989E-2</v>
      </c>
      <c r="L66" s="12">
        <v>2.9541672816859411E-2</v>
      </c>
      <c r="M66" s="3">
        <v>1961319000000</v>
      </c>
      <c r="N66" s="3">
        <v>1939154000000</v>
      </c>
      <c r="O66" s="3">
        <v>70068000000</v>
      </c>
      <c r="P66" s="3">
        <v>5135760000000</v>
      </c>
      <c r="Q66" s="3">
        <v>975944000000</v>
      </c>
      <c r="R66" s="3">
        <v>10082245000000</v>
      </c>
      <c r="S66" s="3">
        <v>29112193000000</v>
      </c>
      <c r="T66" s="3">
        <v>18300663000000</v>
      </c>
      <c r="U66" s="3">
        <v>18556329000000</v>
      </c>
      <c r="V66" s="3">
        <v>548185000000</v>
      </c>
    </row>
    <row r="67" spans="1:22" x14ac:dyDescent="0.35">
      <c r="A67">
        <v>66</v>
      </c>
      <c r="B67">
        <v>112</v>
      </c>
      <c r="C67" t="s">
        <v>48</v>
      </c>
      <c r="D67" t="s">
        <v>47</v>
      </c>
      <c r="E67">
        <v>2014</v>
      </c>
      <c r="F67" s="5">
        <v>0.18486984470497952</v>
      </c>
      <c r="G67">
        <v>0.23719999999999999</v>
      </c>
      <c r="H67" s="5">
        <v>0.32256547788955919</v>
      </c>
      <c r="I67" s="5">
        <v>7.6512531355403438E-2</v>
      </c>
      <c r="J67" s="5">
        <v>13.519125955785672</v>
      </c>
      <c r="K67" s="5">
        <v>2.4943975218946542E-2</v>
      </c>
      <c r="L67" s="12">
        <v>3.4380657856319517E-2</v>
      </c>
      <c r="M67" s="3">
        <v>2319648000000</v>
      </c>
      <c r="N67" s="3">
        <v>2260721000000</v>
      </c>
      <c r="O67" s="3">
        <v>102939000000</v>
      </c>
      <c r="P67" s="3">
        <v>3068998000000</v>
      </c>
      <c r="Q67" s="3">
        <v>2907366000000</v>
      </c>
      <c r="R67" s="3">
        <v>10659672000000</v>
      </c>
      <c r="S67" s="3">
        <v>33046537000000</v>
      </c>
      <c r="T67" s="3">
        <v>21558708000000</v>
      </c>
      <c r="U67" s="3">
        <v>22084336000000</v>
      </c>
      <c r="V67" s="3">
        <v>759274000000</v>
      </c>
    </row>
    <row r="68" spans="1:22" x14ac:dyDescent="0.35">
      <c r="A68">
        <v>67</v>
      </c>
      <c r="B68">
        <v>113</v>
      </c>
      <c r="C68" t="s">
        <v>48</v>
      </c>
      <c r="D68" t="s">
        <v>47</v>
      </c>
      <c r="E68">
        <v>2015</v>
      </c>
      <c r="F68" s="5">
        <v>7.3577499573974789E-2</v>
      </c>
      <c r="G68">
        <v>0.22170000000000001</v>
      </c>
      <c r="H68" s="5">
        <v>0.30164156335828429</v>
      </c>
      <c r="I68" s="5">
        <v>6.6873934596531626E-2</v>
      </c>
      <c r="J68" s="5">
        <v>13.579761264163215</v>
      </c>
      <c r="K68" s="5">
        <v>2.4714007662394007E-2</v>
      </c>
      <c r="L68" s="12">
        <v>3.3137392999601181E-2</v>
      </c>
      <c r="M68" s="3">
        <v>1888527000000</v>
      </c>
      <c r="N68" s="3">
        <v>2843785000000</v>
      </c>
      <c r="O68" s="3">
        <v>59575000000</v>
      </c>
      <c r="P68" s="3">
        <v>3325793000000</v>
      </c>
      <c r="Q68" s="3">
        <v>3344110000000</v>
      </c>
      <c r="R68" s="3">
        <v>11461790000000</v>
      </c>
      <c r="S68" s="3">
        <v>37998046000000</v>
      </c>
      <c r="T68" s="3">
        <v>25544263000000</v>
      </c>
      <c r="U68" s="3">
        <v>26194879000000</v>
      </c>
      <c r="V68" s="3">
        <v>868030000000</v>
      </c>
    </row>
    <row r="69" spans="1:22" x14ac:dyDescent="0.35">
      <c r="A69">
        <v>68</v>
      </c>
      <c r="B69">
        <v>116</v>
      </c>
      <c r="C69" t="s">
        <v>50</v>
      </c>
      <c r="D69" t="s">
        <v>49</v>
      </c>
      <c r="E69">
        <v>2012</v>
      </c>
      <c r="F69" s="5">
        <v>0.59725278657885639</v>
      </c>
      <c r="G69">
        <v>0.46489999999999998</v>
      </c>
      <c r="H69" s="5">
        <v>0.28428130870325341</v>
      </c>
      <c r="I69" s="5">
        <v>0.13216238041614251</v>
      </c>
      <c r="J69" s="5">
        <v>12.555555958717964</v>
      </c>
      <c r="K69" s="5">
        <v>1.7201766255766501E-3</v>
      </c>
      <c r="L69" s="12">
        <v>1.5772043790263271E-2</v>
      </c>
      <c r="M69" s="3">
        <v>31131000000</v>
      </c>
      <c r="N69" s="3">
        <v>224106000000</v>
      </c>
      <c r="O69" s="3">
        <v>55079000000</v>
      </c>
      <c r="P69" s="3">
        <v>711339000000</v>
      </c>
      <c r="Q69" s="3">
        <v>0</v>
      </c>
      <c r="R69" s="3">
        <v>1021655000000</v>
      </c>
      <c r="S69" s="3">
        <v>3593817000000</v>
      </c>
      <c r="T69" s="3">
        <v>1983974000000</v>
      </c>
      <c r="U69" s="3">
        <v>2002911000000</v>
      </c>
      <c r="V69" s="3">
        <v>31590000000</v>
      </c>
    </row>
    <row r="70" spans="1:22" x14ac:dyDescent="0.35">
      <c r="A70">
        <v>69</v>
      </c>
      <c r="B70">
        <v>123</v>
      </c>
      <c r="C70" t="s">
        <v>52</v>
      </c>
      <c r="D70" t="s">
        <v>51</v>
      </c>
      <c r="E70">
        <v>2013</v>
      </c>
      <c r="F70" s="5">
        <v>9.7820917137117019E-2</v>
      </c>
      <c r="G70">
        <v>0.1346</v>
      </c>
      <c r="H70" s="5">
        <v>0.17160552657832229</v>
      </c>
      <c r="I70" s="5">
        <v>2.309810387744218E-2</v>
      </c>
      <c r="J70" s="5">
        <v>12.531898026199801</v>
      </c>
      <c r="K70" s="5">
        <v>6.9503594259300409E-3</v>
      </c>
      <c r="L70" s="12">
        <v>2.4017686769469992E-3</v>
      </c>
      <c r="M70" s="3">
        <v>69306253000</v>
      </c>
      <c r="N70" s="3">
        <v>245605132000</v>
      </c>
      <c r="O70" s="3">
        <v>22339130000</v>
      </c>
      <c r="P70" s="3">
        <v>138632772000</v>
      </c>
      <c r="Q70" s="3">
        <v>108138833000</v>
      </c>
      <c r="R70" s="3">
        <v>584022120000</v>
      </c>
      <c r="S70" s="3">
        <v>3403282701000</v>
      </c>
      <c r="T70" s="3">
        <v>2684516867000</v>
      </c>
      <c r="U70" s="3">
        <v>2691285827000</v>
      </c>
      <c r="V70" s="3">
        <v>6463846000</v>
      </c>
    </row>
    <row r="71" spans="1:22" x14ac:dyDescent="0.35">
      <c r="A71">
        <v>70</v>
      </c>
      <c r="B71">
        <v>124</v>
      </c>
      <c r="C71" t="s">
        <v>52</v>
      </c>
      <c r="D71" t="s">
        <v>51</v>
      </c>
      <c r="E71">
        <v>2014</v>
      </c>
      <c r="F71" s="5">
        <v>6.1482842125661206E-2</v>
      </c>
      <c r="G71" s="5">
        <v>0.21</v>
      </c>
      <c r="H71" s="5">
        <v>0.26052530267515733</v>
      </c>
      <c r="I71" s="5">
        <v>5.471031356178304E-2</v>
      </c>
      <c r="J71" s="5">
        <v>12.620180162889154</v>
      </c>
      <c r="K71" s="5">
        <v>7.5434750759568892E-3</v>
      </c>
      <c r="L71" s="12">
        <v>6.0569044515893077E-3</v>
      </c>
      <c r="M71" s="3">
        <v>98041311000</v>
      </c>
      <c r="N71" s="3">
        <v>270935545000</v>
      </c>
      <c r="O71" s="3">
        <v>35030917000</v>
      </c>
      <c r="P71" s="3">
        <v>455483253000</v>
      </c>
      <c r="Q71" s="3">
        <v>227009828000</v>
      </c>
      <c r="R71" s="3">
        <v>1086500854000</v>
      </c>
      <c r="S71" s="3">
        <v>4170423536000</v>
      </c>
      <c r="T71" s="3">
        <v>2947118769000</v>
      </c>
      <c r="U71" s="3">
        <v>2952211669000</v>
      </c>
      <c r="V71" s="3">
        <v>17881264000</v>
      </c>
    </row>
    <row r="72" spans="1:22" x14ac:dyDescent="0.35">
      <c r="A72">
        <v>71</v>
      </c>
      <c r="B72">
        <v>125</v>
      </c>
      <c r="C72" t="s">
        <v>52</v>
      </c>
      <c r="D72" t="s">
        <v>51</v>
      </c>
      <c r="E72">
        <v>2015</v>
      </c>
      <c r="F72" s="5">
        <v>0.290237234655431</v>
      </c>
      <c r="G72" s="5">
        <v>0.1943</v>
      </c>
      <c r="H72" s="5">
        <v>0.30624632402061358</v>
      </c>
      <c r="I72" s="5">
        <v>5.9503660757205222E-2</v>
      </c>
      <c r="J72" s="5">
        <v>12.683819020252258</v>
      </c>
      <c r="K72" s="5">
        <v>5.1342242353384498E-3</v>
      </c>
      <c r="L72" s="12">
        <v>7.14250930012327E-3</v>
      </c>
      <c r="M72" s="3">
        <v>74912487000</v>
      </c>
      <c r="N72" s="3">
        <v>332756394000</v>
      </c>
      <c r="O72" s="3">
        <v>26590478000</v>
      </c>
      <c r="P72" s="3">
        <v>441546234000</v>
      </c>
      <c r="Q72" s="3">
        <v>602927883000</v>
      </c>
      <c r="R72" s="3">
        <v>1478733476000</v>
      </c>
      <c r="S72" s="3">
        <v>4828575431000</v>
      </c>
      <c r="T72" s="3">
        <v>3128316007000</v>
      </c>
      <c r="U72" s="3">
        <v>3133620561000</v>
      </c>
      <c r="V72" s="3">
        <v>22381914000</v>
      </c>
    </row>
    <row r="73" spans="1:22" x14ac:dyDescent="0.35">
      <c r="A73">
        <v>72</v>
      </c>
      <c r="B73">
        <v>126</v>
      </c>
      <c r="C73" t="s">
        <v>52</v>
      </c>
      <c r="D73" t="s">
        <v>51</v>
      </c>
      <c r="E73">
        <v>2016</v>
      </c>
      <c r="F73" s="5">
        <v>3.4309249893516906E-2</v>
      </c>
      <c r="G73" s="5">
        <v>0.1933</v>
      </c>
      <c r="H73" s="5">
        <v>0.16736006514005683</v>
      </c>
      <c r="I73" s="5">
        <v>3.2350700591572988E-2</v>
      </c>
      <c r="J73" s="5">
        <v>12.727861279837061</v>
      </c>
      <c r="K73" s="5">
        <v>7.5206400454630564E-3</v>
      </c>
      <c r="L73" s="12">
        <v>4.5041655577480856E-3</v>
      </c>
      <c r="M73" s="3">
        <v>68913296000</v>
      </c>
      <c r="N73" s="3">
        <v>331678484000</v>
      </c>
      <c r="O73" s="3">
        <v>52239801000</v>
      </c>
      <c r="P73" s="3">
        <v>194096960000</v>
      </c>
      <c r="Q73" s="3">
        <v>247433001000</v>
      </c>
      <c r="R73" s="3">
        <v>894361542000</v>
      </c>
      <c r="S73" s="3">
        <v>5343936388000</v>
      </c>
      <c r="T73" s="3">
        <v>4036269794000</v>
      </c>
      <c r="U73" s="3">
        <v>4038570467000</v>
      </c>
      <c r="V73" s="3">
        <v>18190390000</v>
      </c>
    </row>
    <row r="74" spans="1:22" x14ac:dyDescent="0.35">
      <c r="A74">
        <v>73</v>
      </c>
      <c r="B74">
        <v>127</v>
      </c>
      <c r="C74" t="s">
        <v>54</v>
      </c>
      <c r="D74" t="s">
        <v>53</v>
      </c>
      <c r="E74">
        <v>2011</v>
      </c>
      <c r="F74" s="5">
        <v>0.28572072071355364</v>
      </c>
      <c r="G74" s="5">
        <v>0.1336</v>
      </c>
      <c r="H74" s="5">
        <v>0.22151952140215939</v>
      </c>
      <c r="I74" s="5">
        <v>2.9595008059328493E-2</v>
      </c>
      <c r="J74" s="5">
        <v>14.610475081210453</v>
      </c>
      <c r="K74" s="5">
        <v>2.2603498454823255E-2</v>
      </c>
      <c r="L74" s="12">
        <v>2.4546941087465968E-2</v>
      </c>
      <c r="M74" s="3">
        <v>8799241000000</v>
      </c>
      <c r="N74" s="3">
        <v>23392421000000</v>
      </c>
      <c r="O74" s="3">
        <v>7934407000000</v>
      </c>
      <c r="P74" s="3">
        <v>25859099000000</v>
      </c>
      <c r="Q74" s="3">
        <v>24356288000000</v>
      </c>
      <c r="R74" s="3">
        <v>90341456000000</v>
      </c>
      <c r="S74" s="3">
        <v>407826161000000</v>
      </c>
      <c r="T74" s="3">
        <v>232545259000000</v>
      </c>
      <c r="U74" s="3">
        <v>244026984000000</v>
      </c>
      <c r="V74" s="3">
        <v>5990116000000</v>
      </c>
    </row>
    <row r="75" spans="1:22" x14ac:dyDescent="0.35">
      <c r="A75">
        <v>74</v>
      </c>
      <c r="B75">
        <v>128</v>
      </c>
      <c r="C75" t="s">
        <v>54</v>
      </c>
      <c r="D75" t="s">
        <v>53</v>
      </c>
      <c r="E75">
        <v>2012</v>
      </c>
      <c r="F75" s="5">
        <v>9.4468161355018829E-2</v>
      </c>
      <c r="G75" s="5">
        <v>0.15129999999999999</v>
      </c>
      <c r="H75" s="5">
        <v>0.22316314013664718</v>
      </c>
      <c r="I75" s="5">
        <v>3.3764583102674717E-2</v>
      </c>
      <c r="J75" s="5">
        <v>14.689403580054387</v>
      </c>
      <c r="K75" s="5">
        <v>2.3260842342561091E-2</v>
      </c>
      <c r="L75" s="12">
        <v>2.2367067583254265E-2</v>
      </c>
      <c r="M75" s="3">
        <v>10259053000000</v>
      </c>
      <c r="N75" s="3">
        <v>34035401000000</v>
      </c>
      <c r="O75" s="3">
        <v>9119787000000</v>
      </c>
      <c r="P75" s="3">
        <v>45650566000000</v>
      </c>
      <c r="Q75" s="3">
        <v>10085772000000</v>
      </c>
      <c r="R75" s="3">
        <v>109150579000000</v>
      </c>
      <c r="S75" s="3">
        <v>489106664000000</v>
      </c>
      <c r="T75" s="3">
        <v>298988258000000</v>
      </c>
      <c r="U75" s="3">
        <v>311093306000000</v>
      </c>
      <c r="V75" s="3">
        <v>6958245000000</v>
      </c>
    </row>
    <row r="76" spans="1:22" x14ac:dyDescent="0.35">
      <c r="A76">
        <v>75</v>
      </c>
      <c r="B76">
        <v>129</v>
      </c>
      <c r="C76" t="s">
        <v>54</v>
      </c>
      <c r="D76" t="s">
        <v>53</v>
      </c>
      <c r="E76">
        <v>2013</v>
      </c>
      <c r="F76" s="5">
        <v>0.37710628314775552</v>
      </c>
      <c r="G76" s="5">
        <v>0.15479999999999999</v>
      </c>
      <c r="H76" s="5">
        <v>0.1978219034140585</v>
      </c>
      <c r="I76" s="5">
        <v>3.0622830648496253E-2</v>
      </c>
      <c r="J76" s="5">
        <v>14.750589426795889</v>
      </c>
      <c r="K76" s="5">
        <v>2.5398281985946153E-2</v>
      </c>
      <c r="L76" s="12">
        <v>1.8838389572279863E-2</v>
      </c>
      <c r="M76" s="3">
        <v>14131136000000</v>
      </c>
      <c r="N76" s="3">
        <v>35955368000000</v>
      </c>
      <c r="O76" s="3">
        <v>9415131000000</v>
      </c>
      <c r="P76" s="3">
        <v>43634648000000</v>
      </c>
      <c r="Q76" s="3">
        <v>8258231000000</v>
      </c>
      <c r="R76" s="3">
        <v>111394514000000</v>
      </c>
      <c r="S76" s="3">
        <v>563105056000000</v>
      </c>
      <c r="T76" s="7">
        <v>327233129000000</v>
      </c>
      <c r="U76" s="7">
        <v>384581706000000</v>
      </c>
      <c r="V76" s="7">
        <v>7244900000000</v>
      </c>
    </row>
    <row r="77" spans="1:22" x14ac:dyDescent="0.35">
      <c r="A77">
        <v>76</v>
      </c>
      <c r="B77">
        <v>131</v>
      </c>
      <c r="C77" t="s">
        <v>54</v>
      </c>
      <c r="D77" t="s">
        <v>53</v>
      </c>
      <c r="E77">
        <v>2015</v>
      </c>
      <c r="F77" s="5">
        <v>0.11673787864130873</v>
      </c>
      <c r="G77" s="5">
        <v>0.16600000000000001</v>
      </c>
      <c r="H77" s="5">
        <v>0.1911254538820375</v>
      </c>
      <c r="I77" s="5">
        <v>3.1726825344418223E-2</v>
      </c>
      <c r="J77" s="5">
        <v>14.879118375027392</v>
      </c>
      <c r="K77" s="5">
        <v>2.5663568930165272E-2</v>
      </c>
      <c r="L77" s="12">
        <v>2.1597770515868805E-2</v>
      </c>
      <c r="M77" s="3">
        <v>18719445000000</v>
      </c>
      <c r="N77" s="3">
        <v>47772187000000</v>
      </c>
      <c r="O77" s="3">
        <v>8403840000000</v>
      </c>
      <c r="P77" s="3">
        <v>51141098000000</v>
      </c>
      <c r="Q77" s="3">
        <v>18652893000000</v>
      </c>
      <c r="R77" s="3">
        <v>144689463000000</v>
      </c>
      <c r="S77" s="3">
        <v>757039212000000</v>
      </c>
      <c r="T77" s="3">
        <v>505394870000000</v>
      </c>
      <c r="U77" s="3">
        <v>523101817000000</v>
      </c>
      <c r="V77" s="3">
        <v>11297833000000</v>
      </c>
    </row>
    <row r="78" spans="1:22" x14ac:dyDescent="0.35">
      <c r="A78">
        <v>77</v>
      </c>
      <c r="B78">
        <v>132</v>
      </c>
      <c r="C78" t="s">
        <v>54</v>
      </c>
      <c r="D78" t="s">
        <v>53</v>
      </c>
      <c r="E78">
        <v>2016</v>
      </c>
      <c r="F78" s="5">
        <v>9.2688149659104477E-2</v>
      </c>
      <c r="G78" s="5">
        <v>0.186</v>
      </c>
      <c r="H78" s="5">
        <v>0.17234581803163934</v>
      </c>
      <c r="I78" s="5">
        <v>3.2056322153884917E-2</v>
      </c>
      <c r="J78" s="5">
        <v>14.907170019494869</v>
      </c>
      <c r="K78" s="5">
        <v>2.4895551131381515E-2</v>
      </c>
      <c r="L78" s="12">
        <v>2.6210954183854811E-2</v>
      </c>
      <c r="M78" s="3">
        <v>23118246000000</v>
      </c>
      <c r="N78" s="3">
        <v>53276224000000</v>
      </c>
      <c r="O78" s="3">
        <v>9547213000000</v>
      </c>
      <c r="P78" s="3">
        <v>30495466000000</v>
      </c>
      <c r="Q78" s="3">
        <v>22740908000000</v>
      </c>
      <c r="R78" s="3">
        <v>139178057000000</v>
      </c>
      <c r="S78" s="3">
        <v>807551112000000</v>
      </c>
      <c r="T78" s="3">
        <v>564393595000000</v>
      </c>
      <c r="U78" s="3">
        <v>586675437000000</v>
      </c>
      <c r="V78" s="3">
        <v>15377323000000</v>
      </c>
    </row>
    <row r="79" spans="1:22" x14ac:dyDescent="0.35">
      <c r="A79">
        <v>78</v>
      </c>
      <c r="B79">
        <v>137</v>
      </c>
      <c r="C79" t="s">
        <v>55</v>
      </c>
      <c r="D79" t="s">
        <v>56</v>
      </c>
      <c r="E79">
        <v>2015</v>
      </c>
      <c r="F79" s="5">
        <v>0.2167311394135131</v>
      </c>
      <c r="G79" s="5">
        <v>0.13139999999999999</v>
      </c>
      <c r="H79" s="5">
        <v>0.22701424711378493</v>
      </c>
      <c r="I79" s="5">
        <v>2.9829672070751337E-2</v>
      </c>
      <c r="J79" s="5">
        <v>12.712264274797631</v>
      </c>
      <c r="K79" s="5">
        <v>1.005307225069057E-2</v>
      </c>
      <c r="L79" s="12">
        <v>2.5117493167495343E-3</v>
      </c>
      <c r="M79" s="3">
        <v>46906131050</v>
      </c>
      <c r="N79" s="3">
        <v>394799403997</v>
      </c>
      <c r="O79" s="3">
        <v>94250166557</v>
      </c>
      <c r="P79" s="3">
        <v>634398688613</v>
      </c>
      <c r="Q79" s="3">
        <v>0</v>
      </c>
      <c r="R79" s="3">
        <v>1170354390217</v>
      </c>
      <c r="S79" s="3">
        <v>5155422644599</v>
      </c>
      <c r="T79" s="3">
        <v>3528464915445</v>
      </c>
      <c r="U79" s="3">
        <v>3535324522947</v>
      </c>
      <c r="V79" s="3">
        <v>8879848955</v>
      </c>
    </row>
    <row r="80" spans="1:22" x14ac:dyDescent="0.35">
      <c r="A80">
        <v>79</v>
      </c>
      <c r="B80">
        <v>138</v>
      </c>
      <c r="C80" t="s">
        <v>55</v>
      </c>
      <c r="D80" t="s">
        <v>56</v>
      </c>
      <c r="E80">
        <v>2016</v>
      </c>
      <c r="F80" s="5">
        <v>3.8612870226418294E-2</v>
      </c>
      <c r="G80" s="5">
        <v>0.25569999999999998</v>
      </c>
      <c r="H80" s="5">
        <v>0.17001612452592008</v>
      </c>
      <c r="I80" s="5">
        <v>4.3473123041277761E-2</v>
      </c>
      <c r="J80" s="5">
        <v>12.817384661362279</v>
      </c>
      <c r="K80" s="5">
        <v>8.6718599226725743E-3</v>
      </c>
      <c r="L80" s="12">
        <v>7.7619739888787394E-3</v>
      </c>
      <c r="M80" s="3">
        <v>63841321332</v>
      </c>
      <c r="N80" s="3">
        <v>444097652874</v>
      </c>
      <c r="O80" s="3">
        <v>78845047216</v>
      </c>
      <c r="P80" s="3">
        <v>529757231692</v>
      </c>
      <c r="Q80" s="3">
        <v>0</v>
      </c>
      <c r="R80" s="3">
        <v>1116541253114</v>
      </c>
      <c r="S80" s="3">
        <v>6567266817941</v>
      </c>
      <c r="T80" s="3">
        <v>4293193136950</v>
      </c>
      <c r="U80" s="3">
        <v>4314490431942</v>
      </c>
      <c r="V80" s="3">
        <v>33488962508</v>
      </c>
    </row>
    <row r="81" spans="1:22" x14ac:dyDescent="0.35">
      <c r="A81">
        <v>80</v>
      </c>
      <c r="B81">
        <v>139</v>
      </c>
      <c r="C81" t="s">
        <v>57</v>
      </c>
      <c r="D81" t="s">
        <v>58</v>
      </c>
      <c r="E81">
        <v>2011</v>
      </c>
      <c r="F81" s="5">
        <v>0.1915987443733802</v>
      </c>
      <c r="G81" s="5">
        <v>0.13239999999999999</v>
      </c>
      <c r="H81" s="5">
        <v>0.20227316409658988</v>
      </c>
      <c r="I81" s="5">
        <v>2.6780966926388497E-2</v>
      </c>
      <c r="J81" s="5">
        <v>14.154767495931972</v>
      </c>
      <c r="K81" s="5">
        <v>1.7842594478444909E-2</v>
      </c>
      <c r="L81" s="12">
        <v>2.5156684023739995E-2</v>
      </c>
      <c r="M81" s="3">
        <v>2511955000000</v>
      </c>
      <c r="N81" s="3">
        <v>8714923000000</v>
      </c>
      <c r="O81" s="3">
        <v>642525000000</v>
      </c>
      <c r="P81" s="3">
        <v>10973436000000</v>
      </c>
      <c r="Q81" s="3">
        <v>6044382000000</v>
      </c>
      <c r="R81" s="3">
        <v>28887221000000</v>
      </c>
      <c r="S81" s="3">
        <v>142812919000000</v>
      </c>
      <c r="T81" s="3">
        <v>100350214000000</v>
      </c>
      <c r="U81" s="3">
        <v>103621924000000</v>
      </c>
      <c r="V81" s="3">
        <v>2606784000000</v>
      </c>
    </row>
    <row r="82" spans="1:22" x14ac:dyDescent="0.35">
      <c r="A82">
        <v>81</v>
      </c>
      <c r="B82">
        <v>140</v>
      </c>
      <c r="C82" t="s">
        <v>57</v>
      </c>
      <c r="D82" t="s">
        <v>58</v>
      </c>
      <c r="E82">
        <v>2012</v>
      </c>
      <c r="F82" s="5">
        <v>0.15039251340822204</v>
      </c>
      <c r="G82" s="5">
        <v>0.13159999999999999</v>
      </c>
      <c r="H82" s="5">
        <v>0.15504008276202924</v>
      </c>
      <c r="I82" s="5">
        <v>2.0403274891483046E-2</v>
      </c>
      <c r="J82" s="5">
        <v>14.222198988454611</v>
      </c>
      <c r="K82" s="5">
        <v>1.9046393750450013E-2</v>
      </c>
      <c r="L82" s="12">
        <v>2.6614562382388369E-2</v>
      </c>
      <c r="M82" s="3">
        <v>2899117000000</v>
      </c>
      <c r="N82" s="3">
        <v>11154874000000</v>
      </c>
      <c r="O82" s="3">
        <v>1376122000000</v>
      </c>
      <c r="P82" s="3">
        <v>6052151000000</v>
      </c>
      <c r="Q82" s="3">
        <v>4378597000000</v>
      </c>
      <c r="R82" s="3">
        <v>25860861000000</v>
      </c>
      <c r="S82" s="3">
        <v>166801130000000</v>
      </c>
      <c r="T82" s="3">
        <v>119577189000000</v>
      </c>
      <c r="U82" s="3">
        <v>122960842000000</v>
      </c>
      <c r="V82" s="3">
        <v>3272549000000</v>
      </c>
    </row>
    <row r="83" spans="1:22" x14ac:dyDescent="0.35">
      <c r="A83">
        <v>82</v>
      </c>
      <c r="B83">
        <v>141</v>
      </c>
      <c r="C83" t="s">
        <v>57</v>
      </c>
      <c r="D83" t="s">
        <v>58</v>
      </c>
      <c r="E83">
        <v>2013</v>
      </c>
      <c r="F83" s="5">
        <v>5.9961063153333841E-2</v>
      </c>
      <c r="G83" s="5">
        <v>0.15079999999999999</v>
      </c>
      <c r="H83" s="5">
        <v>0.19408038666502656</v>
      </c>
      <c r="I83" s="5">
        <v>2.9267322309086002E-2</v>
      </c>
      <c r="J83" s="5">
        <v>14.284685182929586</v>
      </c>
      <c r="K83" s="5">
        <v>2.1246140644939532E-2</v>
      </c>
      <c r="L83" s="12">
        <v>2.3042822186958519E-2</v>
      </c>
      <c r="M83" s="3">
        <v>3534109000000</v>
      </c>
      <c r="N83" s="3">
        <v>12793295000000</v>
      </c>
      <c r="O83" s="3">
        <v>2695689000000</v>
      </c>
      <c r="P83" s="3">
        <v>12382281000000</v>
      </c>
      <c r="Q83" s="3">
        <v>5976996000000</v>
      </c>
      <c r="R83" s="3">
        <v>37382370000000</v>
      </c>
      <c r="S83" s="3">
        <v>192612817000000</v>
      </c>
      <c r="T83" s="3">
        <v>137560703000000</v>
      </c>
      <c r="U83" s="3">
        <v>140776159000000</v>
      </c>
      <c r="V83" s="3">
        <v>3243880000000</v>
      </c>
    </row>
    <row r="84" spans="1:22" x14ac:dyDescent="0.35">
      <c r="A84">
        <v>83</v>
      </c>
      <c r="B84">
        <v>142</v>
      </c>
      <c r="C84" t="s">
        <v>57</v>
      </c>
      <c r="D84" t="s">
        <v>58</v>
      </c>
      <c r="E84">
        <v>2014</v>
      </c>
      <c r="F84" s="5">
        <v>0.12217590370920135</v>
      </c>
      <c r="G84" s="5">
        <v>0.15379999999999999</v>
      </c>
      <c r="H84" s="5">
        <v>0.19460711700107314</v>
      </c>
      <c r="I84" s="5">
        <v>2.9930574594765048E-2</v>
      </c>
      <c r="J84" s="5">
        <v>14.325161028817277</v>
      </c>
      <c r="K84" s="5">
        <v>1.9620679701966372E-2</v>
      </c>
      <c r="L84" s="12">
        <v>2.3035429379521018E-2</v>
      </c>
      <c r="M84" s="3">
        <v>4879541000000</v>
      </c>
      <c r="N84" s="3">
        <v>13906003000000</v>
      </c>
      <c r="O84" s="3">
        <v>3110083000000</v>
      </c>
      <c r="P84" s="3">
        <v>9495048000000</v>
      </c>
      <c r="Q84" s="3">
        <v>9754579000000</v>
      </c>
      <c r="R84" s="3">
        <v>41145254000000</v>
      </c>
      <c r="S84" s="3">
        <v>211427283000000</v>
      </c>
      <c r="T84" s="3">
        <v>145808989000000</v>
      </c>
      <c r="U84" s="3">
        <v>149691501000000</v>
      </c>
      <c r="V84" s="3">
        <v>3448208000000</v>
      </c>
    </row>
    <row r="85" spans="1:22" x14ac:dyDescent="0.35">
      <c r="A85">
        <v>84</v>
      </c>
      <c r="B85">
        <v>146</v>
      </c>
      <c r="C85" t="s">
        <v>59</v>
      </c>
      <c r="D85" t="s">
        <v>60</v>
      </c>
      <c r="E85">
        <v>2012</v>
      </c>
      <c r="F85" s="5">
        <v>0.21630862366048442</v>
      </c>
      <c r="G85" s="5">
        <v>0.1203</v>
      </c>
      <c r="H85" s="5">
        <v>0.27166983155789459</v>
      </c>
      <c r="I85" s="5">
        <v>3.2681880736414717E-2</v>
      </c>
      <c r="J85" s="5">
        <v>13.957752552701656</v>
      </c>
      <c r="K85" s="5">
        <v>6.6988394389735743E-3</v>
      </c>
      <c r="L85" s="12">
        <v>2.0619391351879911E-2</v>
      </c>
      <c r="M85" s="3">
        <v>1686486000000</v>
      </c>
      <c r="N85" s="3">
        <v>6484175000000</v>
      </c>
      <c r="O85" s="3">
        <v>835314000000</v>
      </c>
      <c r="P85" s="3">
        <v>7553692000000</v>
      </c>
      <c r="Q85" s="3">
        <v>8089030000000</v>
      </c>
      <c r="R85" s="3">
        <v>24648697000000</v>
      </c>
      <c r="S85" s="3">
        <v>90730343000000</v>
      </c>
      <c r="T85" s="3">
        <v>61691239000000</v>
      </c>
      <c r="U85" s="3">
        <v>62807916000000</v>
      </c>
      <c r="V85" s="3">
        <v>1295061000000</v>
      </c>
    </row>
    <row r="86" spans="1:22" x14ac:dyDescent="0.35">
      <c r="A86">
        <v>85</v>
      </c>
      <c r="B86">
        <v>147</v>
      </c>
      <c r="C86" t="s">
        <v>59</v>
      </c>
      <c r="D86" t="s">
        <v>60</v>
      </c>
      <c r="E86">
        <v>2013</v>
      </c>
      <c r="F86" s="5">
        <v>0.2594079028049438</v>
      </c>
      <c r="G86" s="5">
        <v>0.12920000000000001</v>
      </c>
      <c r="H86" s="5">
        <v>0.27568753985529698</v>
      </c>
      <c r="I86" s="5">
        <v>3.5618830149304372E-2</v>
      </c>
      <c r="J86" s="5">
        <v>14.045629603711657</v>
      </c>
      <c r="K86" s="5">
        <v>9.4559250796534267E-3</v>
      </c>
      <c r="L86" s="12">
        <v>1.6759257363304383E-2</v>
      </c>
      <c r="M86" s="3">
        <v>1905240000000</v>
      </c>
      <c r="N86" s="3">
        <v>7784483000000</v>
      </c>
      <c r="O86" s="3">
        <v>1555002000000</v>
      </c>
      <c r="P86" s="3">
        <v>8938710000000</v>
      </c>
      <c r="Q86" s="3">
        <v>10439495000000</v>
      </c>
      <c r="R86" s="3">
        <v>30622930000000</v>
      </c>
      <c r="S86" s="3">
        <v>111078397000000</v>
      </c>
      <c r="T86" s="3">
        <v>75035586000000</v>
      </c>
      <c r="U86" s="3">
        <v>76087918000000</v>
      </c>
      <c r="V86" s="3">
        <v>1275177000000</v>
      </c>
    </row>
    <row r="87" spans="1:22" x14ac:dyDescent="0.35">
      <c r="A87">
        <v>86</v>
      </c>
      <c r="B87">
        <v>148</v>
      </c>
      <c r="C87" t="s">
        <v>59</v>
      </c>
      <c r="D87" t="s">
        <v>60</v>
      </c>
      <c r="E87">
        <v>2014</v>
      </c>
      <c r="F87" s="5">
        <v>2.3865367356607235E-2</v>
      </c>
      <c r="G87" s="5">
        <v>0.12759999999999999</v>
      </c>
      <c r="H87" s="5">
        <v>0.2428499733802332</v>
      </c>
      <c r="I87" s="5">
        <v>3.0987656603317756E-2</v>
      </c>
      <c r="J87" s="5">
        <v>14.128029279033289</v>
      </c>
      <c r="K87" s="5">
        <v>9.6490427275983358E-3</v>
      </c>
      <c r="L87" s="12">
        <v>2.1044117990561818E-2</v>
      </c>
      <c r="M87" s="3">
        <v>2316633000000</v>
      </c>
      <c r="N87" s="3">
        <v>9249766000000</v>
      </c>
      <c r="O87" s="3">
        <v>547425000000</v>
      </c>
      <c r="P87" s="3">
        <v>6465965000000</v>
      </c>
      <c r="Q87" s="3">
        <v>14031453000000</v>
      </c>
      <c r="R87" s="3">
        <v>32611242000000</v>
      </c>
      <c r="S87" s="3">
        <v>134285549000000</v>
      </c>
      <c r="T87" s="3">
        <v>94500410000000</v>
      </c>
      <c r="U87" s="3">
        <v>95469670000000</v>
      </c>
      <c r="V87" s="3">
        <v>2009075000000</v>
      </c>
    </row>
    <row r="88" spans="1:22" x14ac:dyDescent="0.35">
      <c r="A88">
        <v>87</v>
      </c>
      <c r="B88">
        <v>149</v>
      </c>
      <c r="C88" t="s">
        <v>59</v>
      </c>
      <c r="D88" t="s">
        <v>60</v>
      </c>
      <c r="E88">
        <v>2015</v>
      </c>
      <c r="F88" s="5">
        <v>5.7614684952349629E-2</v>
      </c>
      <c r="G88" s="5">
        <v>0.16009999999999999</v>
      </c>
      <c r="H88" s="5">
        <v>0.22281477918930381</v>
      </c>
      <c r="I88" s="5">
        <v>3.5672646148207539E-2</v>
      </c>
      <c r="J88" s="5">
        <v>14.130765030691835</v>
      </c>
      <c r="K88" s="5">
        <v>3.0285540608529049E-3</v>
      </c>
      <c r="L88" s="12">
        <v>2.1782672708449306E-2</v>
      </c>
      <c r="M88" s="3">
        <v>2182836000000</v>
      </c>
      <c r="N88" s="3">
        <v>9850805000000</v>
      </c>
      <c r="O88" s="3">
        <v>959875000000</v>
      </c>
      <c r="P88" s="3">
        <v>5582433000000</v>
      </c>
      <c r="Q88" s="3">
        <v>11533931000000</v>
      </c>
      <c r="R88" s="3">
        <v>30109880000000</v>
      </c>
      <c r="S88" s="3">
        <v>135134124000000</v>
      </c>
      <c r="T88" s="3">
        <v>96755697000000</v>
      </c>
      <c r="U88" s="3">
        <v>98030670000000</v>
      </c>
      <c r="V88" s="3">
        <v>2135370000000</v>
      </c>
    </row>
    <row r="89" spans="1:22" x14ac:dyDescent="0.35">
      <c r="A89">
        <v>88</v>
      </c>
      <c r="B89">
        <v>150</v>
      </c>
      <c r="C89" t="s">
        <v>59</v>
      </c>
      <c r="D89" t="s">
        <v>60</v>
      </c>
      <c r="E89">
        <v>2016</v>
      </c>
      <c r="F89" s="5">
        <v>5.542966250662585E-2</v>
      </c>
      <c r="G89" s="5">
        <v>0.14929999999999999</v>
      </c>
      <c r="H89" s="5">
        <v>0.25879080984916064</v>
      </c>
      <c r="I89" s="5">
        <v>3.8637467910479679E-2</v>
      </c>
      <c r="J89" s="5">
        <v>14.172993115987794</v>
      </c>
      <c r="K89" s="5">
        <v>5.9111183175966156E-3</v>
      </c>
      <c r="L89" s="12">
        <v>3.6584803740307245E-2</v>
      </c>
      <c r="M89" s="3">
        <v>1960576000000</v>
      </c>
      <c r="N89" s="3">
        <v>10329997000000</v>
      </c>
      <c r="O89" s="3">
        <v>1649377000000</v>
      </c>
      <c r="P89" s="3">
        <v>13927693000000</v>
      </c>
      <c r="Q89" s="3">
        <v>10675042000000</v>
      </c>
      <c r="R89" s="3">
        <v>38542685000000</v>
      </c>
      <c r="S89" s="3">
        <v>148933747000000</v>
      </c>
      <c r="T89" s="3">
        <v>102330246000000</v>
      </c>
      <c r="U89" s="3">
        <v>104201707000000</v>
      </c>
      <c r="V89" s="3">
        <v>3812199000000</v>
      </c>
    </row>
    <row r="90" spans="1:22" x14ac:dyDescent="0.35">
      <c r="A90">
        <v>89</v>
      </c>
      <c r="B90">
        <v>152</v>
      </c>
      <c r="C90" t="s">
        <v>61</v>
      </c>
      <c r="D90" t="s">
        <v>90</v>
      </c>
      <c r="E90">
        <v>2012</v>
      </c>
      <c r="F90" s="5">
        <v>0.37389737740511125</v>
      </c>
      <c r="G90">
        <v>0.14949999999999999</v>
      </c>
      <c r="H90" s="5">
        <v>0.18596850329697795</v>
      </c>
      <c r="I90" s="5">
        <v>2.7802291242898201E-2</v>
      </c>
      <c r="J90" s="5">
        <v>14.005712334811683</v>
      </c>
      <c r="K90" s="5">
        <v>1.1417610607208349E-2</v>
      </c>
      <c r="L90" s="12">
        <v>2.0178131100130829E-2</v>
      </c>
      <c r="M90" s="3">
        <v>1751487000000</v>
      </c>
      <c r="N90" s="3">
        <v>7322383000000</v>
      </c>
      <c r="O90" s="3">
        <v>376110000000</v>
      </c>
      <c r="P90" s="3">
        <v>8875681000000</v>
      </c>
      <c r="Q90" s="3">
        <v>517412000000</v>
      </c>
      <c r="R90" s="3">
        <v>18843073000000</v>
      </c>
      <c r="S90" s="3">
        <v>101324002000000</v>
      </c>
      <c r="T90" s="3">
        <v>68204434000000</v>
      </c>
      <c r="U90" s="3">
        <v>69541029000000</v>
      </c>
      <c r="V90" s="3">
        <v>1403208000000</v>
      </c>
    </row>
    <row r="91" spans="1:22" x14ac:dyDescent="0.35">
      <c r="A91">
        <v>90</v>
      </c>
      <c r="B91">
        <v>154</v>
      </c>
      <c r="C91" t="s">
        <v>61</v>
      </c>
      <c r="D91" t="s">
        <v>90</v>
      </c>
      <c r="E91">
        <v>2014</v>
      </c>
      <c r="F91" s="5">
        <v>0.10999195117586813</v>
      </c>
      <c r="G91">
        <v>0.14510000000000001</v>
      </c>
      <c r="H91" s="5">
        <v>0.13385181832701273</v>
      </c>
      <c r="I91" s="5">
        <v>1.9421898839249548E-2</v>
      </c>
      <c r="J91" s="5">
        <v>14.219673371995636</v>
      </c>
      <c r="K91" s="5">
        <v>1.0407237428781309E-2</v>
      </c>
      <c r="L91" s="12">
        <v>1.0222558228737697E-2</v>
      </c>
      <c r="M91" s="3">
        <v>2436772000000</v>
      </c>
      <c r="N91" s="3">
        <v>11610722000000</v>
      </c>
      <c r="O91" s="3">
        <v>645822000000</v>
      </c>
      <c r="P91" s="3">
        <v>5932174000000</v>
      </c>
      <c r="Q91" s="3">
        <v>1571682000000</v>
      </c>
      <c r="R91" s="3">
        <v>22197172000000</v>
      </c>
      <c r="S91" s="3">
        <v>165833922000000</v>
      </c>
      <c r="T91" s="3">
        <v>118368843000000</v>
      </c>
      <c r="U91" s="3">
        <v>119771487000000</v>
      </c>
      <c r="V91" s="3">
        <v>1224371000000</v>
      </c>
    </row>
    <row r="92" spans="1:22" x14ac:dyDescent="0.35">
      <c r="A92">
        <v>91</v>
      </c>
      <c r="B92">
        <v>158</v>
      </c>
      <c r="C92" t="s">
        <v>63</v>
      </c>
      <c r="D92" t="s">
        <v>62</v>
      </c>
      <c r="E92">
        <v>2012</v>
      </c>
      <c r="F92" s="5">
        <v>1.5627734833863191E-2</v>
      </c>
      <c r="G92" s="5">
        <v>0.13980000000000001</v>
      </c>
      <c r="H92" s="5">
        <v>0.34640111423154424</v>
      </c>
      <c r="I92" s="5">
        <v>4.8426875769569888E-2</v>
      </c>
      <c r="J92" s="5">
        <v>13.221639960136265</v>
      </c>
      <c r="K92" s="5">
        <v>6.7622502079399439E-3</v>
      </c>
      <c r="L92" s="12">
        <v>8.8812943998803143E-3</v>
      </c>
      <c r="M92" s="3">
        <v>467063000000</v>
      </c>
      <c r="N92" s="3">
        <v>1344573000000</v>
      </c>
      <c r="O92" s="3">
        <v>140270000000</v>
      </c>
      <c r="P92" s="3">
        <v>561608000000</v>
      </c>
      <c r="Q92" s="3">
        <v>3257063000000</v>
      </c>
      <c r="R92" s="3">
        <v>5770577000000</v>
      </c>
      <c r="S92" s="3">
        <v>16658656000000</v>
      </c>
      <c r="T92" s="3">
        <v>10135442000000</v>
      </c>
      <c r="U92" s="3">
        <v>10240174000000</v>
      </c>
      <c r="V92" s="3">
        <v>90946000000</v>
      </c>
    </row>
    <row r="93" spans="1:22" x14ac:dyDescent="0.35">
      <c r="A93">
        <v>92</v>
      </c>
      <c r="B93">
        <v>159</v>
      </c>
      <c r="C93" t="s">
        <v>63</v>
      </c>
      <c r="D93" t="s">
        <v>62</v>
      </c>
      <c r="E93">
        <v>2013</v>
      </c>
      <c r="F93" s="5">
        <v>5.9832117006721301E-2</v>
      </c>
      <c r="G93">
        <v>0.18090000000000001</v>
      </c>
      <c r="H93" s="5">
        <v>0.261306442786155</v>
      </c>
      <c r="I93" s="5">
        <v>4.7270335500015442E-2</v>
      </c>
      <c r="J93" s="5">
        <v>13.180466866096157</v>
      </c>
      <c r="K93" s="5">
        <v>1.5041421889754759E-2</v>
      </c>
      <c r="L93" s="12">
        <v>3.1974322564693299E-2</v>
      </c>
      <c r="M93" s="3">
        <v>283214000000</v>
      </c>
      <c r="N93" s="3">
        <v>1441593000000</v>
      </c>
      <c r="O93" s="3">
        <v>448234000000</v>
      </c>
      <c r="P93" s="3">
        <v>553334000000</v>
      </c>
      <c r="Q93" s="3">
        <v>1232912000000</v>
      </c>
      <c r="R93" s="3">
        <v>3959287000000</v>
      </c>
      <c r="S93" s="3">
        <v>15151892000000</v>
      </c>
      <c r="T93" s="3">
        <v>10293836000000</v>
      </c>
      <c r="U93" s="3">
        <v>10386084000000</v>
      </c>
      <c r="V93" s="3">
        <v>332088000000</v>
      </c>
    </row>
    <row r="94" spans="1:22" x14ac:dyDescent="0.35">
      <c r="A94">
        <v>93</v>
      </c>
      <c r="B94">
        <v>160</v>
      </c>
      <c r="C94" t="s">
        <v>63</v>
      </c>
      <c r="D94" t="s">
        <v>62</v>
      </c>
      <c r="E94">
        <v>2014</v>
      </c>
      <c r="F94" s="5">
        <v>0.30373039205891106</v>
      </c>
      <c r="G94">
        <v>0.21820000000000001</v>
      </c>
      <c r="H94" s="5">
        <v>0.28376705943646224</v>
      </c>
      <c r="I94" s="5">
        <v>6.191797236903606E-2</v>
      </c>
      <c r="J94" s="5">
        <v>13.241732086878914</v>
      </c>
      <c r="K94" s="5">
        <v>1.2672335306209415E-2</v>
      </c>
      <c r="L94" s="12">
        <v>2.5219789293722428E-2</v>
      </c>
      <c r="M94" s="3">
        <v>375908000000</v>
      </c>
      <c r="N94" s="3">
        <v>1461477000000</v>
      </c>
      <c r="O94" s="3">
        <v>247772000000</v>
      </c>
      <c r="P94" s="3">
        <v>1510764000000</v>
      </c>
      <c r="Q94" s="3">
        <v>1355092000000</v>
      </c>
      <c r="R94" s="3">
        <v>4951013000000</v>
      </c>
      <c r="S94" s="3">
        <v>17447455000000</v>
      </c>
      <c r="T94" s="3">
        <v>10909738000000</v>
      </c>
      <c r="U94" s="3">
        <v>10966071000000</v>
      </c>
      <c r="V94" s="3">
        <v>276562000000</v>
      </c>
    </row>
    <row r="95" spans="1:22" x14ac:dyDescent="0.35">
      <c r="A95">
        <v>94</v>
      </c>
      <c r="B95">
        <v>161</v>
      </c>
      <c r="C95" t="s">
        <v>63</v>
      </c>
      <c r="D95" t="s">
        <v>62</v>
      </c>
      <c r="E95">
        <v>2015</v>
      </c>
      <c r="F95" s="5">
        <v>0.21826106171700535</v>
      </c>
      <c r="G95">
        <v>0.18360000000000001</v>
      </c>
      <c r="H95" s="5">
        <v>0.25568576266599069</v>
      </c>
      <c r="I95" s="5">
        <v>4.6943906025475893E-2</v>
      </c>
      <c r="J95" s="5">
        <v>13.327554047163343</v>
      </c>
      <c r="K95" s="5">
        <v>7.2876428375785391E-3</v>
      </c>
      <c r="L95" s="12">
        <v>2.8189518643124231E-2</v>
      </c>
      <c r="M95" s="3">
        <v>370991000000</v>
      </c>
      <c r="N95" s="3">
        <v>1534185000000</v>
      </c>
      <c r="O95" s="3">
        <v>379910000000</v>
      </c>
      <c r="P95" s="3">
        <v>1693348000000</v>
      </c>
      <c r="Q95" s="3">
        <v>1457330000000</v>
      </c>
      <c r="R95" s="3">
        <v>5435764000000</v>
      </c>
      <c r="S95" s="3">
        <v>21259549000000</v>
      </c>
      <c r="T95" s="3">
        <v>14223357000000</v>
      </c>
      <c r="U95" s="3">
        <v>14298435000000</v>
      </c>
      <c r="V95" s="3">
        <v>403066000000</v>
      </c>
    </row>
    <row r="96" spans="1:22" x14ac:dyDescent="0.35">
      <c r="A96">
        <v>95</v>
      </c>
      <c r="B96">
        <v>162</v>
      </c>
      <c r="C96" t="s">
        <v>63</v>
      </c>
      <c r="D96" t="s">
        <v>62</v>
      </c>
      <c r="E96">
        <v>2016</v>
      </c>
      <c r="F96" s="5">
        <v>0.10291975386088521</v>
      </c>
      <c r="G96">
        <v>0.14369999999999999</v>
      </c>
      <c r="H96" s="5">
        <v>0.29718496256443788</v>
      </c>
      <c r="I96" s="5">
        <v>4.2705479120509725E-2</v>
      </c>
      <c r="J96" s="5">
        <v>13.445116523511567</v>
      </c>
      <c r="K96" s="5">
        <v>6.6437645001443911E-3</v>
      </c>
      <c r="L96" s="12">
        <v>3.732056022396163E-2</v>
      </c>
      <c r="M96" s="3">
        <v>487483000000</v>
      </c>
      <c r="N96" s="3">
        <v>1867617000000</v>
      </c>
      <c r="O96" s="3">
        <v>1010895000000</v>
      </c>
      <c r="P96" s="3">
        <v>2272655000000</v>
      </c>
      <c r="Q96" s="3">
        <v>2643505000000</v>
      </c>
      <c r="R96" s="3">
        <v>8282155000000</v>
      </c>
      <c r="S96" s="3">
        <v>27868688000000</v>
      </c>
      <c r="T96" s="3">
        <v>17327762000000</v>
      </c>
      <c r="U96" s="3">
        <v>17506570000000</v>
      </c>
      <c r="V96" s="3">
        <v>653355000000</v>
      </c>
    </row>
    <row r="97" spans="1:22" x14ac:dyDescent="0.35">
      <c r="A97">
        <v>96</v>
      </c>
      <c r="B97">
        <v>167</v>
      </c>
      <c r="C97" t="s">
        <v>64</v>
      </c>
      <c r="D97" t="s">
        <v>65</v>
      </c>
      <c r="E97">
        <v>2015</v>
      </c>
      <c r="F97" s="5">
        <v>8.6773154062966082E-2</v>
      </c>
      <c r="G97" s="5">
        <v>0.14449999999999999</v>
      </c>
      <c r="H97" s="5">
        <v>0.34565315333520324</v>
      </c>
      <c r="I97" s="5">
        <v>4.9946880656936865E-2</v>
      </c>
      <c r="J97" s="5">
        <v>12.715935239135497</v>
      </c>
      <c r="K97" s="5">
        <v>2.0420073104846951E-2</v>
      </c>
      <c r="L97" s="12">
        <v>1.1667414414454321E-2</v>
      </c>
      <c r="M97" s="3">
        <v>25900713185</v>
      </c>
      <c r="N97" s="3">
        <v>344063686309</v>
      </c>
      <c r="O97" s="3">
        <v>435901307685</v>
      </c>
      <c r="P97" s="3">
        <v>236971738195</v>
      </c>
      <c r="Q97" s="3">
        <v>754277112827</v>
      </c>
      <c r="R97" s="3">
        <v>1797114558201</v>
      </c>
      <c r="S97" s="3">
        <v>5199184618629</v>
      </c>
      <c r="T97" s="3">
        <v>3129866982845</v>
      </c>
      <c r="U97" s="3">
        <v>3157426950170</v>
      </c>
      <c r="V97" s="3">
        <v>36839008711</v>
      </c>
    </row>
    <row r="98" spans="1:22" x14ac:dyDescent="0.35">
      <c r="A98">
        <v>97</v>
      </c>
      <c r="B98">
        <v>169</v>
      </c>
      <c r="C98" t="s">
        <v>67</v>
      </c>
      <c r="D98" t="s">
        <v>66</v>
      </c>
      <c r="E98">
        <v>2011</v>
      </c>
      <c r="F98" s="5">
        <v>0.30508667090868763</v>
      </c>
      <c r="G98" s="5">
        <v>0.23400000000000001</v>
      </c>
      <c r="H98" s="5">
        <v>0.29934787885016567</v>
      </c>
      <c r="I98" s="5">
        <v>7.0047403650938769E-2</v>
      </c>
      <c r="J98" s="5">
        <v>13.538103156627731</v>
      </c>
      <c r="K98" s="5">
        <v>2.4239763357151854E-2</v>
      </c>
      <c r="L98" s="12">
        <v>1.1412336432701366E-2</v>
      </c>
      <c r="M98" s="3">
        <v>701345000000</v>
      </c>
      <c r="N98" s="3">
        <v>2247952000000</v>
      </c>
      <c r="O98" s="3">
        <v>72580000000</v>
      </c>
      <c r="P98" s="3">
        <v>5312524000000</v>
      </c>
      <c r="Q98" s="3">
        <v>1999858000000</v>
      </c>
      <c r="R98" s="3">
        <v>10334259000000</v>
      </c>
      <c r="S98" s="3">
        <v>34522573000000</v>
      </c>
      <c r="T98" s="3">
        <v>22987471000000</v>
      </c>
      <c r="U98" s="3">
        <v>23328089000000</v>
      </c>
      <c r="V98" s="3">
        <v>266228000000</v>
      </c>
    </row>
    <row r="99" spans="1:22" x14ac:dyDescent="0.35">
      <c r="A99">
        <v>98</v>
      </c>
      <c r="B99">
        <v>170</v>
      </c>
      <c r="C99" t="s">
        <v>67</v>
      </c>
      <c r="D99" t="s">
        <v>66</v>
      </c>
      <c r="E99">
        <v>2012</v>
      </c>
      <c r="F99" s="5">
        <v>0.28196943252081075</v>
      </c>
      <c r="G99" s="5">
        <v>0.20469999999999999</v>
      </c>
      <c r="H99" s="5">
        <v>0.3127548798860032</v>
      </c>
      <c r="I99" s="5">
        <v>6.4020923912664854E-2</v>
      </c>
      <c r="J99" s="5">
        <v>13.668862270246375</v>
      </c>
      <c r="K99" s="5">
        <v>3.0011334556640318E-2</v>
      </c>
      <c r="L99" s="12">
        <v>7.2364191317121846E-3</v>
      </c>
      <c r="M99" s="3">
        <v>820624000000</v>
      </c>
      <c r="N99" s="3">
        <v>3218561000000</v>
      </c>
      <c r="O99" s="3">
        <v>26172000000</v>
      </c>
      <c r="P99" s="3">
        <v>8408227000000</v>
      </c>
      <c r="Q99" s="3">
        <v>2116788000000</v>
      </c>
      <c r="R99" s="3">
        <v>14590372000000</v>
      </c>
      <c r="S99" s="3">
        <v>46651141000000</v>
      </c>
      <c r="T99" s="3">
        <v>30000642000000</v>
      </c>
      <c r="U99" s="3">
        <v>30310157000000</v>
      </c>
      <c r="V99" s="3">
        <v>219337000000</v>
      </c>
    </row>
    <row r="100" spans="1:22" x14ac:dyDescent="0.35">
      <c r="A100">
        <v>99</v>
      </c>
      <c r="B100">
        <v>171</v>
      </c>
      <c r="C100" t="s">
        <v>67</v>
      </c>
      <c r="D100" t="s">
        <v>66</v>
      </c>
      <c r="E100">
        <v>2013</v>
      </c>
      <c r="F100" s="5">
        <v>0.18614411070063458</v>
      </c>
      <c r="G100" s="5">
        <v>0.21490000000000001</v>
      </c>
      <c r="H100" s="5">
        <v>0.27581290561341104</v>
      </c>
      <c r="I100" s="5">
        <v>5.9272193416322033E-2</v>
      </c>
      <c r="J100" s="5">
        <v>13.771514960140566</v>
      </c>
      <c r="K100" s="5">
        <v>3.3490972739746119E-2</v>
      </c>
      <c r="L100" s="12">
        <v>5.7727691744969426E-3</v>
      </c>
      <c r="M100" s="3">
        <v>929454000000</v>
      </c>
      <c r="N100" s="3">
        <v>4049000000000</v>
      </c>
      <c r="O100" s="3">
        <v>45099000000</v>
      </c>
      <c r="P100" s="3">
        <v>9891542000000</v>
      </c>
      <c r="Q100" s="3">
        <v>1382726000000</v>
      </c>
      <c r="R100" s="3">
        <v>16297821000000</v>
      </c>
      <c r="S100" s="3">
        <v>59090132000000</v>
      </c>
      <c r="T100" s="3">
        <v>38459906000000</v>
      </c>
      <c r="U100" s="3">
        <v>38844096000000</v>
      </c>
      <c r="V100" s="3">
        <v>224238000000</v>
      </c>
    </row>
    <row r="101" spans="1:22" x14ac:dyDescent="0.35">
      <c r="A101">
        <v>100</v>
      </c>
      <c r="B101">
        <v>172</v>
      </c>
      <c r="C101" t="s">
        <v>67</v>
      </c>
      <c r="D101" t="s">
        <v>66</v>
      </c>
      <c r="E101">
        <v>2014</v>
      </c>
      <c r="F101" s="5">
        <v>0.1286210823908841</v>
      </c>
      <c r="G101" s="5">
        <v>0.23089999999999999</v>
      </c>
      <c r="H101" s="5">
        <v>0.19154511341748948</v>
      </c>
      <c r="I101" s="5">
        <v>4.4227766688098316E-2</v>
      </c>
      <c r="J101" s="5">
        <v>13.843013849723011</v>
      </c>
      <c r="K101" s="5">
        <v>3.0590754109319915E-2</v>
      </c>
      <c r="L101" s="12">
        <v>6.6890158746353498E-3</v>
      </c>
      <c r="M101" s="3">
        <v>1102840000000</v>
      </c>
      <c r="N101" s="3">
        <v>4311653000000</v>
      </c>
      <c r="O101" s="3">
        <v>17228000000</v>
      </c>
      <c r="P101" s="3">
        <v>4999387000000</v>
      </c>
      <c r="Q101" s="3">
        <v>2912858000000</v>
      </c>
      <c r="R101" s="3">
        <v>13343966000000</v>
      </c>
      <c r="S101" s="3">
        <v>69664873000000</v>
      </c>
      <c r="T101" s="3">
        <v>45618991000000</v>
      </c>
      <c r="U101" s="3">
        <v>46105437000000</v>
      </c>
      <c r="V101" s="3">
        <v>308400000000</v>
      </c>
    </row>
    <row r="102" spans="1:22" x14ac:dyDescent="0.35">
      <c r="A102">
        <v>101</v>
      </c>
      <c r="B102">
        <v>173</v>
      </c>
      <c r="C102" t="s">
        <v>67</v>
      </c>
      <c r="D102" t="s">
        <v>66</v>
      </c>
      <c r="E102">
        <v>2015</v>
      </c>
      <c r="F102" s="5">
        <v>0.12735835598245018</v>
      </c>
      <c r="G102" s="5">
        <v>0.2331</v>
      </c>
      <c r="H102" s="5">
        <v>0.23062128445507982</v>
      </c>
      <c r="I102" s="5">
        <v>5.3757821406479105E-2</v>
      </c>
      <c r="J102" s="5">
        <v>13.87514659097922</v>
      </c>
      <c r="K102" s="5">
        <v>2.4915517600228341E-2</v>
      </c>
      <c r="L102" s="12">
        <v>7.0124242661218092E-3</v>
      </c>
      <c r="M102" s="3">
        <v>1129677000000</v>
      </c>
      <c r="N102" s="3">
        <v>4628496000000</v>
      </c>
      <c r="O102" s="3">
        <v>94205000000</v>
      </c>
      <c r="P102" s="3">
        <v>6713300000000</v>
      </c>
      <c r="Q102" s="3">
        <v>4734317000000</v>
      </c>
      <c r="R102" s="3">
        <v>17299995000000</v>
      </c>
      <c r="S102" s="3">
        <v>75014737000000</v>
      </c>
      <c r="T102" s="3">
        <v>51486555000000</v>
      </c>
      <c r="U102" s="3">
        <v>51993574000000</v>
      </c>
      <c r="V102" s="3">
        <v>364601000000</v>
      </c>
    </row>
    <row r="103" spans="1:22" x14ac:dyDescent="0.35">
      <c r="A103">
        <v>102</v>
      </c>
      <c r="B103">
        <v>174</v>
      </c>
      <c r="C103" t="s">
        <v>67</v>
      </c>
      <c r="D103" t="s">
        <v>66</v>
      </c>
      <c r="E103">
        <v>2016</v>
      </c>
      <c r="F103" s="5">
        <v>7.648203861504721E-2</v>
      </c>
      <c r="G103" s="5">
        <v>0.2379</v>
      </c>
      <c r="H103" s="5">
        <v>0.21387322402858461</v>
      </c>
      <c r="I103" s="5">
        <v>5.0880439996400281E-2</v>
      </c>
      <c r="J103" s="5">
        <v>13.908697626360803</v>
      </c>
      <c r="K103" s="5">
        <v>2.1626558343412657E-2</v>
      </c>
      <c r="L103" s="12">
        <v>7.0384266865103021E-3</v>
      </c>
      <c r="M103" s="3">
        <v>1352401000000</v>
      </c>
      <c r="N103" s="3">
        <v>4774422000000</v>
      </c>
      <c r="O103" s="3">
        <v>66674000000</v>
      </c>
      <c r="P103" s="3">
        <v>6208649000000</v>
      </c>
      <c r="Q103" s="3">
        <v>4930068000000</v>
      </c>
      <c r="R103" s="3">
        <v>17332214000000</v>
      </c>
      <c r="S103" s="3">
        <v>81039663000000</v>
      </c>
      <c r="T103" s="3">
        <v>58043798000000</v>
      </c>
      <c r="U103" s="3">
        <v>58587383000000</v>
      </c>
      <c r="V103" s="3">
        <v>412363000000</v>
      </c>
    </row>
    <row r="104" spans="1:22" x14ac:dyDescent="0.35">
      <c r="A104">
        <v>103</v>
      </c>
      <c r="B104">
        <v>175</v>
      </c>
      <c r="C104" t="s">
        <v>69</v>
      </c>
      <c r="D104" t="s">
        <v>68</v>
      </c>
      <c r="E104">
        <v>2011</v>
      </c>
      <c r="F104" s="5">
        <v>0.74403952797207984</v>
      </c>
      <c r="G104" s="5">
        <v>0.1082</v>
      </c>
      <c r="H104" s="5">
        <v>0.74861154994293322</v>
      </c>
      <c r="I104" s="5">
        <v>8.0999769703825372E-2</v>
      </c>
      <c r="J104" s="5">
        <v>13.00460516734471</v>
      </c>
      <c r="K104" s="5">
        <v>1.0515836385271616E-2</v>
      </c>
      <c r="L104" s="12">
        <v>5.1074229431432805E-2</v>
      </c>
      <c r="M104" s="3">
        <v>28255336000</v>
      </c>
      <c r="N104" s="3">
        <v>645513863000</v>
      </c>
      <c r="O104" s="3">
        <v>1646846000</v>
      </c>
      <c r="P104" s="3">
        <v>3454256005000</v>
      </c>
      <c r="Q104" s="3">
        <v>3436247006000</v>
      </c>
      <c r="R104" s="3">
        <v>7565919056000</v>
      </c>
      <c r="S104" s="3">
        <v>10106602091000</v>
      </c>
      <c r="T104" s="3">
        <v>3187219009000</v>
      </c>
      <c r="U104" s="3">
        <v>3488027269000</v>
      </c>
      <c r="V104" s="3">
        <v>178148305000</v>
      </c>
    </row>
    <row r="105" spans="1:22" x14ac:dyDescent="0.35">
      <c r="A105">
        <v>104</v>
      </c>
      <c r="B105">
        <v>178</v>
      </c>
      <c r="C105" t="s">
        <v>69</v>
      </c>
      <c r="D105" t="s">
        <v>68</v>
      </c>
      <c r="E105">
        <v>2014</v>
      </c>
      <c r="F105" s="5">
        <v>0.10742450979588669</v>
      </c>
      <c r="G105" s="5">
        <v>0.182</v>
      </c>
      <c r="H105" s="5">
        <v>0.30188119107002076</v>
      </c>
      <c r="I105" s="5">
        <v>5.4942376774743777E-2</v>
      </c>
      <c r="J105" s="5">
        <v>13.254314048413423</v>
      </c>
      <c r="K105" s="5">
        <v>1.4396241603702281E-2</v>
      </c>
      <c r="L105" s="12">
        <v>9.3187191704636983E-3</v>
      </c>
      <c r="M105" s="3">
        <v>49204373000</v>
      </c>
      <c r="N105" s="3">
        <v>1073104950000</v>
      </c>
      <c r="O105" s="3">
        <v>6133369000</v>
      </c>
      <c r="P105" s="3">
        <v>2707854919000</v>
      </c>
      <c r="Q105" s="3">
        <v>1585584910000</v>
      </c>
      <c r="R105" s="3">
        <v>5421882521000</v>
      </c>
      <c r="S105" s="3">
        <v>17960319097000</v>
      </c>
      <c r="T105" s="3">
        <v>11057798125000</v>
      </c>
      <c r="U105" s="3">
        <v>11220398650000</v>
      </c>
      <c r="V105" s="3">
        <v>104559744000</v>
      </c>
    </row>
    <row r="106" spans="1:22" x14ac:dyDescent="0.35">
      <c r="A106">
        <v>105</v>
      </c>
      <c r="B106">
        <v>180</v>
      </c>
      <c r="C106" t="s">
        <v>69</v>
      </c>
      <c r="D106" t="s">
        <v>68</v>
      </c>
      <c r="E106">
        <v>2016</v>
      </c>
      <c r="F106" s="5">
        <v>0.11197910641875201</v>
      </c>
      <c r="G106" s="5">
        <v>0.193</v>
      </c>
      <c r="H106" s="5">
        <v>0.40300750573212224</v>
      </c>
      <c r="I106" s="5">
        <v>7.7780448606299596E-2</v>
      </c>
      <c r="J106" s="5">
        <v>13.343529954452169</v>
      </c>
      <c r="K106" s="5">
        <v>5.4151876848533478E-3</v>
      </c>
      <c r="L106" s="12">
        <v>4.9194899573956681E-2</v>
      </c>
      <c r="M106" s="3">
        <v>65019180000</v>
      </c>
      <c r="N106" s="3">
        <v>1369290425000</v>
      </c>
      <c r="O106" s="3">
        <v>6003123000</v>
      </c>
      <c r="P106" s="3">
        <v>1842189165000</v>
      </c>
      <c r="Q106" s="3">
        <v>5606297176000</v>
      </c>
      <c r="R106" s="3">
        <v>8888799069000</v>
      </c>
      <c r="S106" s="3">
        <v>22056162584000</v>
      </c>
      <c r="T106" s="3">
        <v>12824743677000</v>
      </c>
      <c r="U106" s="3">
        <v>13094048033000</v>
      </c>
      <c r="V106" s="3">
        <v>644160378000</v>
      </c>
    </row>
    <row r="107" spans="1:22" x14ac:dyDescent="0.35">
      <c r="A107">
        <v>106</v>
      </c>
      <c r="B107">
        <v>182</v>
      </c>
      <c r="C107" t="s">
        <v>70</v>
      </c>
      <c r="D107" t="s">
        <v>71</v>
      </c>
      <c r="E107">
        <v>2012</v>
      </c>
      <c r="F107" s="5">
        <v>1.0212897923160325</v>
      </c>
      <c r="G107" s="5">
        <v>0.6159</v>
      </c>
      <c r="H107" s="5">
        <v>0.44430479360718944</v>
      </c>
      <c r="I107" s="5">
        <v>0.27364732238266798</v>
      </c>
      <c r="J107" s="5">
        <v>11.399350042852246</v>
      </c>
      <c r="K107" s="5">
        <v>2.9284765941159349E-2</v>
      </c>
      <c r="L107" s="12">
        <v>3.0059636715261528E-2</v>
      </c>
      <c r="M107" s="3">
        <v>3687000000</v>
      </c>
      <c r="N107" s="3">
        <v>13292597145</v>
      </c>
      <c r="O107" s="3">
        <v>72971720</v>
      </c>
      <c r="P107" s="3">
        <v>79585005623</v>
      </c>
      <c r="Q107" s="3">
        <v>14799843711</v>
      </c>
      <c r="R107" s="3">
        <v>111437418199</v>
      </c>
      <c r="S107" s="3">
        <v>250813000000</v>
      </c>
      <c r="T107" s="3">
        <v>119524808191</v>
      </c>
      <c r="U107" s="3">
        <v>120693408053</v>
      </c>
      <c r="V107" s="3">
        <v>3628000000</v>
      </c>
    </row>
    <row r="108" spans="1:22" x14ac:dyDescent="0.35">
      <c r="A108">
        <v>107</v>
      </c>
      <c r="B108">
        <v>183</v>
      </c>
      <c r="C108" t="s">
        <v>70</v>
      </c>
      <c r="D108" t="s">
        <v>71</v>
      </c>
      <c r="E108">
        <v>2013</v>
      </c>
      <c r="F108" s="5">
        <v>1.0334696406287116</v>
      </c>
      <c r="G108" s="5">
        <v>0.55579999999999996</v>
      </c>
      <c r="H108" s="5">
        <v>0.48005140469346552</v>
      </c>
      <c r="I108" s="5">
        <v>0.26681257072862813</v>
      </c>
      <c r="J108" s="5">
        <v>11.719163904425063</v>
      </c>
      <c r="K108" s="5">
        <v>9.2531786768683972E-3</v>
      </c>
      <c r="L108" s="12">
        <v>1.8288471147988112E-2</v>
      </c>
      <c r="M108" s="3">
        <v>8398389141</v>
      </c>
      <c r="N108" s="3">
        <v>21001834547</v>
      </c>
      <c r="O108" s="3">
        <v>75615949</v>
      </c>
      <c r="P108" s="3">
        <v>206989555598</v>
      </c>
      <c r="Q108" s="3">
        <v>14984610150</v>
      </c>
      <c r="R108" s="3">
        <v>251450005385</v>
      </c>
      <c r="S108" s="3">
        <v>523798082719</v>
      </c>
      <c r="T108" s="3">
        <v>241594274725</v>
      </c>
      <c r="U108" s="3">
        <v>242557180647</v>
      </c>
      <c r="V108" s="3">
        <v>4436000000</v>
      </c>
    </row>
    <row r="109" spans="1:22" x14ac:dyDescent="0.35">
      <c r="A109">
        <v>108</v>
      </c>
      <c r="B109">
        <v>184</v>
      </c>
      <c r="C109" t="s">
        <v>70</v>
      </c>
      <c r="D109" t="s">
        <v>71</v>
      </c>
      <c r="E109">
        <v>2014</v>
      </c>
      <c r="F109" s="5">
        <v>0.742502488303314</v>
      </c>
      <c r="G109" s="5">
        <v>0.44019999999999998</v>
      </c>
      <c r="H109" s="5">
        <v>0.37957161944604334</v>
      </c>
      <c r="I109" s="5">
        <v>0.16708742688014827</v>
      </c>
      <c r="J109" s="5">
        <v>11.931864796804565</v>
      </c>
      <c r="K109" s="5">
        <v>8.8658233705555846E-3</v>
      </c>
      <c r="L109" s="12">
        <v>7.9276856317950124E-3</v>
      </c>
      <c r="M109" s="3">
        <v>8006947093</v>
      </c>
      <c r="N109" s="3">
        <v>44172101701</v>
      </c>
      <c r="O109" s="3">
        <v>788555465</v>
      </c>
      <c r="P109" s="3">
        <v>228000000000</v>
      </c>
      <c r="Q109" s="3">
        <v>43490427704</v>
      </c>
      <c r="R109" s="3">
        <v>324458031963</v>
      </c>
      <c r="S109" s="3">
        <v>854800557630</v>
      </c>
      <c r="T109" s="3">
        <v>491274623003</v>
      </c>
      <c r="U109" s="3">
        <v>491549052648</v>
      </c>
      <c r="V109" s="3">
        <v>3896846362</v>
      </c>
    </row>
    <row r="110" spans="1:22" x14ac:dyDescent="0.35">
      <c r="A110">
        <v>109</v>
      </c>
      <c r="B110">
        <v>185</v>
      </c>
      <c r="C110" t="s">
        <v>70</v>
      </c>
      <c r="D110" t="s">
        <v>71</v>
      </c>
      <c r="E110">
        <v>2015</v>
      </c>
      <c r="F110" s="5">
        <v>0.32705321553724764</v>
      </c>
      <c r="G110" s="5">
        <v>0.31059999999999999</v>
      </c>
      <c r="H110" s="5">
        <v>0.36867535388299327</v>
      </c>
      <c r="I110" s="5">
        <v>0.11451056491605771</v>
      </c>
      <c r="J110" s="5">
        <v>12.215227819512664</v>
      </c>
      <c r="K110" s="5">
        <v>1.8934397119241156E-3</v>
      </c>
      <c r="L110" s="12">
        <v>8.6015095501411239E-3</v>
      </c>
      <c r="M110" s="3">
        <v>8338399750</v>
      </c>
      <c r="N110" s="3">
        <v>98354282092</v>
      </c>
      <c r="O110" s="3">
        <v>378575099</v>
      </c>
      <c r="P110" s="3">
        <v>392494411507</v>
      </c>
      <c r="Q110" s="3">
        <v>105596715854</v>
      </c>
      <c r="R110" s="3">
        <v>605162384302</v>
      </c>
      <c r="S110" s="3">
        <v>1641450609400</v>
      </c>
      <c r="T110" s="3">
        <v>856047253023</v>
      </c>
      <c r="U110" s="3">
        <v>856581895079</v>
      </c>
      <c r="V110" s="3">
        <v>7367897351</v>
      </c>
    </row>
    <row r="111" spans="1:22" x14ac:dyDescent="0.35">
      <c r="A111">
        <v>110</v>
      </c>
      <c r="B111">
        <v>186</v>
      </c>
      <c r="C111" t="s">
        <v>70</v>
      </c>
      <c r="D111" t="s">
        <v>71</v>
      </c>
      <c r="E111">
        <v>2016</v>
      </c>
      <c r="F111" s="5">
        <v>0.17196032174066958</v>
      </c>
      <c r="G111" s="5">
        <v>0.30499999999999999</v>
      </c>
      <c r="H111" s="5">
        <v>0.37343269825812059</v>
      </c>
      <c r="I111" s="5">
        <v>0.11389697296872678</v>
      </c>
      <c r="J111" s="5">
        <v>12.316739566416709</v>
      </c>
      <c r="K111" s="5">
        <v>6.7605443011978655E-3</v>
      </c>
      <c r="L111" s="12">
        <v>7.4503543452713586E-3</v>
      </c>
      <c r="M111" s="3">
        <v>14449643170</v>
      </c>
      <c r="N111" s="3">
        <v>111237968152</v>
      </c>
      <c r="O111" s="3">
        <v>3121831970</v>
      </c>
      <c r="P111" s="3">
        <v>516465493310</v>
      </c>
      <c r="Q111" s="3">
        <v>129101107152</v>
      </c>
      <c r="R111" s="3">
        <v>774376043754</v>
      </c>
      <c r="S111" s="3">
        <v>2073669626056</v>
      </c>
      <c r="T111" s="3">
        <v>1136020259776</v>
      </c>
      <c r="U111" s="3">
        <v>1136823494090</v>
      </c>
      <c r="V111" s="3">
        <v>8469737859</v>
      </c>
    </row>
    <row r="112" spans="1:22" x14ac:dyDescent="0.35">
      <c r="A112">
        <v>111</v>
      </c>
      <c r="B112">
        <v>188</v>
      </c>
      <c r="C112" t="s">
        <v>73</v>
      </c>
      <c r="D112" t="s">
        <v>72</v>
      </c>
      <c r="E112">
        <v>2012</v>
      </c>
      <c r="F112" s="5">
        <v>0.15945109171047048</v>
      </c>
      <c r="G112" s="5">
        <v>0.1265</v>
      </c>
      <c r="H112" s="5">
        <v>0.28963173376062035</v>
      </c>
      <c r="I112" s="5">
        <v>3.6638414320718474E-2</v>
      </c>
      <c r="J112" s="5">
        <v>13.282971680217219</v>
      </c>
      <c r="K112" s="5">
        <v>5.2347257117736894E-3</v>
      </c>
      <c r="L112" s="12">
        <v>2.958635833033706E-2</v>
      </c>
      <c r="M112" s="3">
        <v>214633042992</v>
      </c>
      <c r="N112" s="3">
        <v>1318786907840</v>
      </c>
      <c r="O112" s="3">
        <v>276440903626</v>
      </c>
      <c r="P112" s="3">
        <v>2051448432704</v>
      </c>
      <c r="Q112" s="3">
        <v>1695401893784</v>
      </c>
      <c r="R112" s="3">
        <v>5556711180946</v>
      </c>
      <c r="S112" s="3">
        <v>19185436308366</v>
      </c>
      <c r="T112" s="3">
        <v>13111319751809</v>
      </c>
      <c r="U112" s="3">
        <v>13399445341487</v>
      </c>
      <c r="V112" s="3">
        <v>396440791301</v>
      </c>
    </row>
    <row r="113" spans="1:22" x14ac:dyDescent="0.35">
      <c r="A113">
        <v>112</v>
      </c>
      <c r="B113">
        <v>189</v>
      </c>
      <c r="C113" t="s">
        <v>73</v>
      </c>
      <c r="D113" t="s">
        <v>72</v>
      </c>
      <c r="E113">
        <v>2013</v>
      </c>
      <c r="F113" s="5">
        <v>9.9026873817502428E-3</v>
      </c>
      <c r="G113" s="5">
        <v>0.16450000000000001</v>
      </c>
      <c r="H113" s="5">
        <v>0.20673172568203255</v>
      </c>
      <c r="I113" s="5">
        <v>3.4007368874694355E-2</v>
      </c>
      <c r="J113" s="5">
        <v>13.3129971279209</v>
      </c>
      <c r="K113" s="5">
        <v>3.0700280221044353E-3</v>
      </c>
      <c r="L113" s="12">
        <v>8.5205659823555345E-3</v>
      </c>
      <c r="M113" s="3">
        <v>232428000000</v>
      </c>
      <c r="N113" s="3">
        <v>1448689000000</v>
      </c>
      <c r="O113" s="3">
        <v>530300000000</v>
      </c>
      <c r="P113" s="3">
        <v>437722000000</v>
      </c>
      <c r="Q113" s="3">
        <v>1601011000000</v>
      </c>
      <c r="R113" s="3">
        <v>4250150000000</v>
      </c>
      <c r="S113" s="3">
        <v>20558770000000</v>
      </c>
      <c r="T113" s="3">
        <v>15201934000000</v>
      </c>
      <c r="U113" s="3">
        <v>15212135000000</v>
      </c>
      <c r="V113" s="3">
        <v>129616000000</v>
      </c>
    </row>
    <row r="114" spans="1:22" x14ac:dyDescent="0.35">
      <c r="A114">
        <v>113</v>
      </c>
      <c r="B114">
        <v>190</v>
      </c>
      <c r="C114" t="s">
        <v>73</v>
      </c>
      <c r="D114" t="s">
        <v>72</v>
      </c>
      <c r="E114">
        <v>2014</v>
      </c>
      <c r="F114" s="5">
        <v>0.10848987596396516</v>
      </c>
      <c r="G114" s="5">
        <v>0.15820000000000001</v>
      </c>
      <c r="H114" s="5">
        <v>0.22151760792675981</v>
      </c>
      <c r="I114" s="5">
        <v>3.5044085574013402E-2</v>
      </c>
      <c r="J114" s="5">
        <v>13.326101893464857</v>
      </c>
      <c r="K114" s="5">
        <v>1.0663148671298533E-2</v>
      </c>
      <c r="L114" s="12">
        <v>1.9562420980256325E-2</v>
      </c>
      <c r="M114" s="3">
        <v>315001000000</v>
      </c>
      <c r="N114" s="3">
        <v>1444552000000</v>
      </c>
      <c r="O114" s="3">
        <v>200188000000</v>
      </c>
      <c r="P114" s="3">
        <v>1069837000000</v>
      </c>
      <c r="Q114" s="3">
        <v>1664066000000</v>
      </c>
      <c r="R114" s="3">
        <v>4693644000000</v>
      </c>
      <c r="S114" s="3">
        <v>21188582000000</v>
      </c>
      <c r="T114" s="3">
        <v>15352474000000</v>
      </c>
      <c r="U114" s="3">
        <v>15431270000000</v>
      </c>
      <c r="V114" s="3">
        <v>301873000000</v>
      </c>
    </row>
    <row r="115" spans="1:22" x14ac:dyDescent="0.35">
      <c r="A115">
        <v>114</v>
      </c>
      <c r="B115">
        <v>191</v>
      </c>
      <c r="C115" t="s">
        <v>73</v>
      </c>
      <c r="D115" t="s">
        <v>72</v>
      </c>
      <c r="E115">
        <v>2015</v>
      </c>
      <c r="F115" s="5">
        <v>5.5568019437230868E-3</v>
      </c>
      <c r="G115" s="5">
        <v>0.15759999999999999</v>
      </c>
      <c r="H115" s="5">
        <v>0.21075094313830772</v>
      </c>
      <c r="I115" s="5">
        <v>3.3214348638597298E-2</v>
      </c>
      <c r="J115" s="5">
        <v>13.370204829136663</v>
      </c>
      <c r="K115" s="5">
        <v>4.7151052683440022E-3</v>
      </c>
      <c r="L115" s="12">
        <v>1.9177101646527899E-2</v>
      </c>
      <c r="M115" s="3">
        <v>335614000000</v>
      </c>
      <c r="N115" s="3">
        <v>1698821000000</v>
      </c>
      <c r="O115" s="3">
        <v>285321000000</v>
      </c>
      <c r="P115" s="3">
        <v>596905000000</v>
      </c>
      <c r="Q115" s="3">
        <v>2026154000000</v>
      </c>
      <c r="R115" s="3">
        <v>4942815000000</v>
      </c>
      <c r="S115" s="3">
        <v>23453347000000</v>
      </c>
      <c r="T115" s="3">
        <v>17018062000000</v>
      </c>
      <c r="U115" s="3">
        <v>17150089000000</v>
      </c>
      <c r="V115" s="3">
        <v>328889000000</v>
      </c>
    </row>
    <row r="116" spans="1:22" x14ac:dyDescent="0.35">
      <c r="A116">
        <v>115</v>
      </c>
      <c r="B116">
        <v>192</v>
      </c>
      <c r="C116" t="s">
        <v>73</v>
      </c>
      <c r="D116" t="s">
        <v>72</v>
      </c>
      <c r="E116">
        <v>2016</v>
      </c>
      <c r="F116" s="5">
        <v>3.6905202403745348E-2</v>
      </c>
      <c r="G116" s="5">
        <v>0.152</v>
      </c>
      <c r="H116" s="5">
        <v>0.25140317690230307</v>
      </c>
      <c r="I116" s="5">
        <v>3.8213282889150067E-2</v>
      </c>
      <c r="J116" s="5">
        <v>13.400006650987473</v>
      </c>
      <c r="K116" s="5">
        <v>2.8382217955640315E-3</v>
      </c>
      <c r="L116" s="12">
        <v>2.3332588394233307E-2</v>
      </c>
      <c r="M116" s="3">
        <v>343445000000</v>
      </c>
      <c r="N116" s="3">
        <v>1788412000000</v>
      </c>
      <c r="O116" s="3">
        <v>698652000000</v>
      </c>
      <c r="P116" s="3">
        <v>1282338000000</v>
      </c>
      <c r="Q116" s="3">
        <v>2202212000000</v>
      </c>
      <c r="R116" s="3">
        <v>6315059000000</v>
      </c>
      <c r="S116" s="3">
        <v>25119249000000</v>
      </c>
      <c r="T116" s="3">
        <v>17112628000000</v>
      </c>
      <c r="U116" s="3">
        <v>17339225000000</v>
      </c>
      <c r="V116" s="3">
        <v>404569000000</v>
      </c>
    </row>
    <row r="117" spans="1:22" x14ac:dyDescent="0.35">
      <c r="A117">
        <v>116</v>
      </c>
      <c r="B117">
        <v>198</v>
      </c>
      <c r="C117" t="s">
        <v>75</v>
      </c>
      <c r="D117" t="s">
        <v>74</v>
      </c>
      <c r="E117">
        <v>2016</v>
      </c>
      <c r="F117" s="5">
        <v>0.36877019909240705</v>
      </c>
      <c r="G117" s="5">
        <v>0.12970000000000001</v>
      </c>
      <c r="H117" s="5">
        <v>0.24496136145794742</v>
      </c>
      <c r="I117" s="5">
        <v>3.1771488581095783E-2</v>
      </c>
      <c r="J117" s="5">
        <v>13.674915800879274</v>
      </c>
      <c r="K117" s="5">
        <v>1.3789482871693267E-2</v>
      </c>
      <c r="L117" s="12">
        <v>2.5152515658764297E-2</v>
      </c>
      <c r="M117" s="3">
        <v>161914423000</v>
      </c>
      <c r="N117" s="3">
        <v>3136180138000</v>
      </c>
      <c r="O117" s="3">
        <v>46648612000</v>
      </c>
      <c r="P117" s="3">
        <v>5606785861000</v>
      </c>
      <c r="Q117" s="3">
        <v>2636601749000</v>
      </c>
      <c r="R117" s="3">
        <v>11588130783000</v>
      </c>
      <c r="S117" s="3">
        <v>47305953535000</v>
      </c>
      <c r="T117" s="3">
        <v>34099343667000</v>
      </c>
      <c r="U117" s="3">
        <v>34241046410000</v>
      </c>
      <c r="V117" s="3">
        <v>861248456000</v>
      </c>
    </row>
    <row r="118" spans="1:22" x14ac:dyDescent="0.35">
      <c r="A118">
        <v>117</v>
      </c>
      <c r="B118">
        <v>200</v>
      </c>
      <c r="C118" t="s">
        <v>77</v>
      </c>
      <c r="D118" t="s">
        <v>76</v>
      </c>
      <c r="E118">
        <v>2012</v>
      </c>
      <c r="F118" s="5">
        <v>-1.3695589701348593E-2</v>
      </c>
      <c r="G118" s="5">
        <v>0.1167</v>
      </c>
      <c r="H118" s="5">
        <v>0.38617023881438023</v>
      </c>
      <c r="I118" s="5">
        <v>4.5066066869638169E-2</v>
      </c>
      <c r="J118" s="5">
        <v>12.809747800843791</v>
      </c>
      <c r="K118" s="5">
        <v>5.6121425850569539E-3</v>
      </c>
      <c r="L118" s="12">
        <v>3.1668061759269048E-2</v>
      </c>
      <c r="M118" s="3">
        <v>108067000000</v>
      </c>
      <c r="N118" s="3">
        <v>410733000000</v>
      </c>
      <c r="O118" s="3">
        <v>60096000000</v>
      </c>
      <c r="P118" s="3">
        <v>770253000000</v>
      </c>
      <c r="Q118" s="3">
        <v>1142728000000</v>
      </c>
      <c r="R118" s="3">
        <v>2491877000000</v>
      </c>
      <c r="S118" s="3">
        <v>6452794000000</v>
      </c>
      <c r="T118" s="3">
        <v>4555043000000</v>
      </c>
      <c r="U118" s="3">
        <v>4626933000000</v>
      </c>
      <c r="V118" s="3">
        <v>146526000000</v>
      </c>
    </row>
    <row r="119" spans="1:22" x14ac:dyDescent="0.35">
      <c r="A119">
        <v>118</v>
      </c>
      <c r="B119">
        <v>201</v>
      </c>
      <c r="C119" t="s">
        <v>77</v>
      </c>
      <c r="D119" t="s">
        <v>76</v>
      </c>
      <c r="E119">
        <v>2013</v>
      </c>
      <c r="F119" s="5">
        <v>0.21560194085507045</v>
      </c>
      <c r="G119" s="5">
        <v>0.1386</v>
      </c>
      <c r="H119" s="5">
        <v>0.28080860986635459</v>
      </c>
      <c r="I119" s="5">
        <v>3.8920073327476747E-2</v>
      </c>
      <c r="J119" s="5">
        <v>12.812595604126425</v>
      </c>
      <c r="K119" s="5">
        <v>1.4484593809072051E-2</v>
      </c>
      <c r="L119" s="12">
        <v>1.9649322854342694E-2</v>
      </c>
      <c r="M119" s="3">
        <v>117165000000</v>
      </c>
      <c r="N119" s="3">
        <v>407652000000</v>
      </c>
      <c r="O119" s="3">
        <v>107509000000</v>
      </c>
      <c r="P119" s="3">
        <v>759152000000</v>
      </c>
      <c r="Q119" s="3">
        <v>432443000000</v>
      </c>
      <c r="R119" s="3">
        <v>1823921000000</v>
      </c>
      <c r="S119" s="3">
        <v>6495246000000</v>
      </c>
      <c r="T119" s="3">
        <v>4492659000000</v>
      </c>
      <c r="U119" s="3">
        <v>4525245000000</v>
      </c>
      <c r="V119" s="3">
        <v>88918000000</v>
      </c>
    </row>
    <row r="120" spans="1:22" x14ac:dyDescent="0.35">
      <c r="A120">
        <v>119</v>
      </c>
      <c r="B120">
        <v>202</v>
      </c>
      <c r="C120" t="s">
        <v>77</v>
      </c>
      <c r="D120" t="s">
        <v>76</v>
      </c>
      <c r="E120">
        <v>2014</v>
      </c>
      <c r="F120" s="5">
        <v>0.26066777324384277</v>
      </c>
      <c r="G120" s="5">
        <v>0.14680000000000001</v>
      </c>
      <c r="H120" s="5">
        <v>0.28350326263758946</v>
      </c>
      <c r="I120" s="5">
        <v>4.1618278955198137E-2</v>
      </c>
      <c r="J120" s="5">
        <v>12.898572383952351</v>
      </c>
      <c r="K120" s="5">
        <v>9.890600405647744E-3</v>
      </c>
      <c r="L120" s="12">
        <v>1.6879305235804973E-2</v>
      </c>
      <c r="M120" s="3">
        <v>146425000000</v>
      </c>
      <c r="N120" s="3">
        <v>537349000000</v>
      </c>
      <c r="O120" s="3">
        <v>305019000000</v>
      </c>
      <c r="P120" s="3">
        <v>747781000000</v>
      </c>
      <c r="Q120" s="3">
        <v>507982000000</v>
      </c>
      <c r="R120" s="3">
        <v>2244556000000</v>
      </c>
      <c r="S120" s="3">
        <v>7917214000000</v>
      </c>
      <c r="T120" s="3">
        <v>5461285000000</v>
      </c>
      <c r="U120" s="3">
        <v>5483875000000</v>
      </c>
      <c r="V120" s="3">
        <v>92564000000</v>
      </c>
    </row>
    <row r="121" spans="1:22" x14ac:dyDescent="0.35">
      <c r="A121">
        <v>120</v>
      </c>
      <c r="B121">
        <v>203</v>
      </c>
      <c r="C121" t="s">
        <v>77</v>
      </c>
      <c r="D121" t="s">
        <v>76</v>
      </c>
      <c r="E121">
        <v>2015</v>
      </c>
      <c r="F121" s="5">
        <v>5.0401126180233576E-2</v>
      </c>
      <c r="G121" s="5">
        <v>0.14149999999999999</v>
      </c>
      <c r="H121" s="5">
        <v>0.25497996794338679</v>
      </c>
      <c r="I121" s="5">
        <v>3.6079665463989226E-2</v>
      </c>
      <c r="J121" s="5">
        <v>12.989876382535439</v>
      </c>
      <c r="K121" s="5">
        <v>5.4123043636115373E-3</v>
      </c>
      <c r="L121" s="12">
        <v>2.7149540028932568E-2</v>
      </c>
      <c r="M121" s="3">
        <v>127288000000</v>
      </c>
      <c r="N121" s="3">
        <v>680967000000</v>
      </c>
      <c r="O121" s="3">
        <v>344938000000</v>
      </c>
      <c r="P121" s="3">
        <v>689890000000</v>
      </c>
      <c r="Q121" s="3">
        <v>647967000000</v>
      </c>
      <c r="R121" s="3">
        <v>2491050000000</v>
      </c>
      <c r="S121" s="3">
        <v>9769591000000</v>
      </c>
      <c r="T121" s="3">
        <v>6884866000000</v>
      </c>
      <c r="U121" s="3">
        <v>6908478000000</v>
      </c>
      <c r="V121" s="3">
        <v>187562000000</v>
      </c>
    </row>
    <row r="122" spans="1:22" x14ac:dyDescent="0.35">
      <c r="A122">
        <v>121</v>
      </c>
      <c r="B122">
        <v>206</v>
      </c>
      <c r="C122" t="s">
        <v>78</v>
      </c>
      <c r="D122" t="s">
        <v>79</v>
      </c>
      <c r="E122">
        <v>2012</v>
      </c>
      <c r="F122" s="5">
        <v>-0.15144521274145054</v>
      </c>
      <c r="G122" s="5">
        <v>0.1186</v>
      </c>
      <c r="H122" s="5">
        <v>0.43970290309889054</v>
      </c>
      <c r="I122" s="5">
        <v>5.214876430752842E-2</v>
      </c>
      <c r="J122" s="5">
        <v>13.794394722572889</v>
      </c>
      <c r="K122" s="5">
        <v>1.7232466674139649E-2</v>
      </c>
      <c r="L122" s="12">
        <v>9.818868100879256E-3</v>
      </c>
      <c r="M122" s="3">
        <v>1159680000000</v>
      </c>
      <c r="N122" s="3">
        <v>4176631000000</v>
      </c>
      <c r="O122" s="3">
        <v>650706000000</v>
      </c>
      <c r="P122" s="3">
        <v>10228428000000</v>
      </c>
      <c r="Q122" s="3">
        <v>11172160000000</v>
      </c>
      <c r="R122" s="3">
        <v>27387605000000</v>
      </c>
      <c r="S122" s="3">
        <v>62286614000000</v>
      </c>
      <c r="T122" s="3">
        <v>31406691000000</v>
      </c>
      <c r="U122" s="3">
        <v>31797657000000</v>
      </c>
      <c r="V122" s="3">
        <v>312217000000</v>
      </c>
    </row>
    <row r="123" spans="1:22" x14ac:dyDescent="0.35">
      <c r="A123">
        <v>122</v>
      </c>
      <c r="B123">
        <v>207</v>
      </c>
      <c r="C123" t="s">
        <v>78</v>
      </c>
      <c r="D123" t="s">
        <v>79</v>
      </c>
      <c r="E123">
        <v>2013</v>
      </c>
      <c r="F123" s="5">
        <v>0.11740971902077793</v>
      </c>
      <c r="G123" s="5">
        <v>0.16830000000000001</v>
      </c>
      <c r="H123" s="5">
        <v>0.50002375654363018</v>
      </c>
      <c r="I123" s="5">
        <v>8.4153998226292964E-2</v>
      </c>
      <c r="J123" s="5">
        <v>13.820586398321138</v>
      </c>
      <c r="K123" s="5">
        <v>2.0819843656337784E-2</v>
      </c>
      <c r="L123" s="12">
        <v>2.1240243653840175E-2</v>
      </c>
      <c r="M123" s="3">
        <v>1355207000000</v>
      </c>
      <c r="N123" s="3">
        <v>4666818000000</v>
      </c>
      <c r="O123" s="3">
        <v>92544700000</v>
      </c>
      <c r="P123" s="3">
        <v>8470257000000</v>
      </c>
      <c r="Q123" s="3">
        <v>18496052000000</v>
      </c>
      <c r="R123" s="3">
        <v>33080878700000</v>
      </c>
      <c r="S123" s="3">
        <v>66158614000000</v>
      </c>
      <c r="T123" s="3">
        <v>26650298000000</v>
      </c>
      <c r="U123" s="3">
        <v>26627284000000</v>
      </c>
      <c r="V123" s="3">
        <v>565570000000</v>
      </c>
    </row>
    <row r="124" spans="1:22" x14ac:dyDescent="0.35">
      <c r="A124">
        <v>123</v>
      </c>
      <c r="B124">
        <v>208</v>
      </c>
      <c r="C124" t="s">
        <v>78</v>
      </c>
      <c r="D124" t="s">
        <v>79</v>
      </c>
      <c r="E124">
        <v>2014</v>
      </c>
      <c r="F124" s="5">
        <v>0.11512392063454006</v>
      </c>
      <c r="G124" s="5">
        <v>0.15740000000000001</v>
      </c>
      <c r="H124" s="5">
        <v>0.49837018369872166</v>
      </c>
      <c r="I124" s="5">
        <v>7.8443466914178792E-2</v>
      </c>
      <c r="J124" s="5">
        <v>13.822882612050426</v>
      </c>
      <c r="K124" s="5">
        <v>7.8903208415732791E-3</v>
      </c>
      <c r="L124" s="12">
        <v>2.1956458637647572E-2</v>
      </c>
      <c r="M124" s="3">
        <v>1430545000000</v>
      </c>
      <c r="N124" s="3">
        <v>4848144000000</v>
      </c>
      <c r="O124" s="3">
        <v>1310404000000</v>
      </c>
      <c r="P124" s="3">
        <v>11223305000000</v>
      </c>
      <c r="Q124" s="3">
        <v>14333872000000</v>
      </c>
      <c r="R124" s="3">
        <v>33146270000000</v>
      </c>
      <c r="S124" s="3">
        <v>66509336000000</v>
      </c>
      <c r="T124" s="3">
        <v>29779302000000</v>
      </c>
      <c r="U124" s="3">
        <v>29869070000000</v>
      </c>
      <c r="V124" s="3">
        <v>655819000000</v>
      </c>
    </row>
    <row r="125" spans="1:22" x14ac:dyDescent="0.35">
      <c r="A125">
        <v>124</v>
      </c>
      <c r="B125">
        <v>211</v>
      </c>
      <c r="C125" t="s">
        <v>80</v>
      </c>
      <c r="D125" t="s">
        <v>81</v>
      </c>
      <c r="E125">
        <v>2011</v>
      </c>
      <c r="F125" s="5">
        <v>0.30015879802113238</v>
      </c>
      <c r="G125" s="5">
        <v>0.34350000000000003</v>
      </c>
      <c r="H125" s="5">
        <v>0.72130751665063331</v>
      </c>
      <c r="I125" s="5">
        <v>0.24776913196949257</v>
      </c>
      <c r="J125" s="5">
        <v>11.742734555314172</v>
      </c>
      <c r="K125" s="5">
        <v>3.7684534874469272E-3</v>
      </c>
      <c r="L125" s="12">
        <v>2.5999999999999999E-3</v>
      </c>
      <c r="M125" s="3">
        <v>5544000000</v>
      </c>
      <c r="N125" s="3">
        <v>98576947000</v>
      </c>
      <c r="O125" s="3">
        <v>241765398</v>
      </c>
      <c r="P125" s="3">
        <v>209905000000</v>
      </c>
      <c r="Q125" s="3">
        <v>84624000000</v>
      </c>
      <c r="R125" s="3">
        <v>398891712398</v>
      </c>
      <c r="S125" s="3">
        <v>553012000000</v>
      </c>
      <c r="T125" s="3">
        <v>229222000000</v>
      </c>
      <c r="U125" s="3">
        <v>229222000000</v>
      </c>
      <c r="V125" s="3">
        <v>595977200</v>
      </c>
    </row>
    <row r="126" spans="1:22" x14ac:dyDescent="0.35">
      <c r="A126">
        <v>125</v>
      </c>
      <c r="B126">
        <v>212</v>
      </c>
      <c r="C126" t="s">
        <v>80</v>
      </c>
      <c r="D126" t="s">
        <v>81</v>
      </c>
      <c r="E126">
        <v>2012</v>
      </c>
      <c r="F126" s="5">
        <v>0.41050247462461203</v>
      </c>
      <c r="G126" s="5">
        <v>0.2752</v>
      </c>
      <c r="H126" s="5">
        <v>0.70036353360587877</v>
      </c>
      <c r="I126" s="5">
        <v>0.19274004444833784</v>
      </c>
      <c r="J126" s="5">
        <v>11.868045180655862</v>
      </c>
      <c r="K126" s="5">
        <v>2.1491068198232744E-3</v>
      </c>
      <c r="L126" s="12">
        <v>2.3999999999999998E-3</v>
      </c>
      <c r="M126" s="3">
        <v>9624000000</v>
      </c>
      <c r="N126" s="3">
        <v>100190873000</v>
      </c>
      <c r="O126" s="3">
        <v>256107894</v>
      </c>
      <c r="P126" s="3">
        <v>299415000000</v>
      </c>
      <c r="Q126" s="3">
        <v>107369000000</v>
      </c>
      <c r="R126" s="3">
        <v>516854980894</v>
      </c>
      <c r="S126" s="3">
        <v>737981000000</v>
      </c>
      <c r="T126" s="3">
        <v>298025000000</v>
      </c>
      <c r="U126" s="3">
        <v>298025000000</v>
      </c>
      <c r="V126" s="3">
        <v>715260000</v>
      </c>
    </row>
    <row r="127" spans="1:22" x14ac:dyDescent="0.35">
      <c r="A127">
        <v>126</v>
      </c>
      <c r="B127">
        <v>216</v>
      </c>
      <c r="C127" t="s">
        <v>80</v>
      </c>
      <c r="D127" t="s">
        <v>81</v>
      </c>
      <c r="E127">
        <v>2016</v>
      </c>
      <c r="F127" s="5">
        <v>-6.7575363677831721E-2</v>
      </c>
      <c r="G127" s="5">
        <v>0.152</v>
      </c>
      <c r="H127" s="5">
        <v>0.26641813248553792</v>
      </c>
      <c r="I127" s="5">
        <v>4.0495556137801765E-2</v>
      </c>
      <c r="J127" s="5">
        <v>12.309247913524572</v>
      </c>
      <c r="K127" s="5">
        <v>5.4456121683213211E-3</v>
      </c>
      <c r="L127" s="12">
        <v>3.4000327125380632E-3</v>
      </c>
      <c r="M127" s="3">
        <v>10681769375</v>
      </c>
      <c r="N127" s="3">
        <v>176635787262</v>
      </c>
      <c r="O127" s="3">
        <v>726010355</v>
      </c>
      <c r="P127" s="3">
        <v>306570966354</v>
      </c>
      <c r="Q127" s="3">
        <v>48400300000</v>
      </c>
      <c r="R127" s="3">
        <v>543014833346</v>
      </c>
      <c r="S127" s="3">
        <v>2038205238810</v>
      </c>
      <c r="T127" s="3">
        <v>1068335348459</v>
      </c>
      <c r="U127" s="3">
        <v>1072691973095</v>
      </c>
      <c r="V127" s="3">
        <v>3647187799</v>
      </c>
    </row>
    <row r="128" spans="1:22" x14ac:dyDescent="0.35">
      <c r="A128">
        <v>127</v>
      </c>
      <c r="B128">
        <v>218</v>
      </c>
      <c r="C128" t="s">
        <v>82</v>
      </c>
      <c r="D128" t="s">
        <v>83</v>
      </c>
      <c r="E128">
        <v>2012</v>
      </c>
      <c r="F128" s="5">
        <v>0.2795352261562466</v>
      </c>
      <c r="G128" s="5">
        <v>0.13750000000000001</v>
      </c>
      <c r="H128" s="5">
        <v>0.25664767708781289</v>
      </c>
      <c r="I128" s="5">
        <v>3.5289055599574272E-2</v>
      </c>
      <c r="J128" s="5">
        <v>13.776950918648012</v>
      </c>
      <c r="K128" s="5">
        <v>1.2578951869440583E-2</v>
      </c>
      <c r="L128" s="12">
        <v>1.2571368127815785E-2</v>
      </c>
      <c r="M128" s="3">
        <v>721809000000</v>
      </c>
      <c r="N128" s="3">
        <v>4074605000000</v>
      </c>
      <c r="O128" s="3">
        <v>207738000000</v>
      </c>
      <c r="P128" s="3">
        <v>3293731000000</v>
      </c>
      <c r="Q128" s="3">
        <v>7058476000000</v>
      </c>
      <c r="R128" s="3">
        <v>15356359000000</v>
      </c>
      <c r="S128" s="3">
        <v>59834397000000</v>
      </c>
      <c r="T128" s="3">
        <v>40541352000000</v>
      </c>
      <c r="U128" s="3">
        <v>41275778000000</v>
      </c>
      <c r="V128" s="3">
        <v>518893000000</v>
      </c>
    </row>
    <row r="129" spans="1:22" x14ac:dyDescent="0.35">
      <c r="A129">
        <v>128</v>
      </c>
      <c r="B129">
        <v>219</v>
      </c>
      <c r="C129" t="s">
        <v>82</v>
      </c>
      <c r="D129" t="s">
        <v>83</v>
      </c>
      <c r="E129">
        <v>2013</v>
      </c>
      <c r="F129" s="5">
        <v>0.20882344958045335</v>
      </c>
      <c r="G129" s="5">
        <v>0.16489999999999999</v>
      </c>
      <c r="H129" s="5">
        <v>0.23089221557014852</v>
      </c>
      <c r="I129" s="5">
        <v>3.8074126347517487E-2</v>
      </c>
      <c r="J129" s="5">
        <v>13.898405577914296</v>
      </c>
      <c r="K129" s="5">
        <v>1.1567297290935124E-2</v>
      </c>
      <c r="L129" s="12">
        <v>9.0570221367620111E-3</v>
      </c>
      <c r="M129" s="3">
        <v>692832000000</v>
      </c>
      <c r="N129" s="3">
        <v>5417517000000</v>
      </c>
      <c r="O129" s="3">
        <v>294255000000</v>
      </c>
      <c r="P129" s="3">
        <v>5462497000000</v>
      </c>
      <c r="Q129" s="3">
        <v>6406110000000</v>
      </c>
      <c r="R129" s="3">
        <v>18273211000000</v>
      </c>
      <c r="S129" s="3">
        <v>79141737000000</v>
      </c>
      <c r="T129" s="3">
        <v>51874088000000</v>
      </c>
      <c r="U129" s="3">
        <v>52732012000000</v>
      </c>
      <c r="V129" s="3">
        <v>477595000000</v>
      </c>
    </row>
    <row r="130" spans="1:22" x14ac:dyDescent="0.35">
      <c r="A130">
        <v>129</v>
      </c>
      <c r="B130">
        <v>220</v>
      </c>
      <c r="C130" t="s">
        <v>82</v>
      </c>
      <c r="D130" t="s">
        <v>83</v>
      </c>
      <c r="E130">
        <v>2014</v>
      </c>
      <c r="F130" s="5">
        <v>6.7409125295778208E-2</v>
      </c>
      <c r="G130" s="5">
        <v>0.1928</v>
      </c>
      <c r="H130" s="5">
        <v>0.25753312727852273</v>
      </c>
      <c r="I130" s="5">
        <v>4.965238693929918E-2</v>
      </c>
      <c r="J130" s="5">
        <v>13.989113897165604</v>
      </c>
      <c r="K130" s="5">
        <v>1.1717266599276447E-2</v>
      </c>
      <c r="L130" s="12">
        <v>7.3445599487423317E-3</v>
      </c>
      <c r="M130" s="3">
        <v>1083846000000</v>
      </c>
      <c r="N130" s="3">
        <v>6464739000000</v>
      </c>
      <c r="O130" s="3">
        <v>379366000000</v>
      </c>
      <c r="P130" s="3">
        <v>5075630000000</v>
      </c>
      <c r="Q130" s="3">
        <v>12112218000000</v>
      </c>
      <c r="R130" s="3">
        <v>25115799000000</v>
      </c>
      <c r="S130" s="3">
        <v>97524537000000</v>
      </c>
      <c r="T130" s="3">
        <v>62706614000000</v>
      </c>
      <c r="U130" s="3">
        <v>63759436000000</v>
      </c>
      <c r="V130" s="3">
        <v>468285000000</v>
      </c>
    </row>
    <row r="131" spans="1:22" x14ac:dyDescent="0.35">
      <c r="A131">
        <v>130</v>
      </c>
      <c r="B131">
        <v>221</v>
      </c>
      <c r="C131" t="s">
        <v>82</v>
      </c>
      <c r="D131" t="s">
        <v>83</v>
      </c>
      <c r="E131">
        <v>2015</v>
      </c>
      <c r="F131" s="5">
        <v>0.25558393591548595</v>
      </c>
      <c r="G131" s="5">
        <v>0.18740000000000001</v>
      </c>
      <c r="H131" s="5">
        <v>0.2467249385320055</v>
      </c>
      <c r="I131" s="5">
        <v>4.6236253480897833E-2</v>
      </c>
      <c r="J131" s="5">
        <v>14.013356292639347</v>
      </c>
      <c r="K131" s="5">
        <v>1.2918356599538111E-2</v>
      </c>
      <c r="L131" s="12">
        <v>1.342308355909142E-2</v>
      </c>
      <c r="M131" s="3">
        <v>989252000000</v>
      </c>
      <c r="N131" s="3">
        <v>6816392000000</v>
      </c>
      <c r="O131" s="3">
        <v>542792000000</v>
      </c>
      <c r="P131" s="3">
        <v>3908139000000</v>
      </c>
      <c r="Q131" s="3">
        <v>13186485000000</v>
      </c>
      <c r="R131" s="3">
        <v>25443060000000</v>
      </c>
      <c r="S131" s="3">
        <v>103123179000000</v>
      </c>
      <c r="T131" s="3">
        <v>66933612000000</v>
      </c>
      <c r="U131" s="3">
        <v>68136356000000</v>
      </c>
      <c r="V131" s="3">
        <v>914600000000</v>
      </c>
    </row>
    <row r="132" spans="1:22" x14ac:dyDescent="0.35">
      <c r="A132">
        <v>131</v>
      </c>
      <c r="B132">
        <v>222</v>
      </c>
      <c r="C132" t="s">
        <v>82</v>
      </c>
      <c r="D132" t="s">
        <v>83</v>
      </c>
      <c r="E132">
        <v>2016</v>
      </c>
      <c r="F132" s="5">
        <v>7.3855631590610885E-2</v>
      </c>
      <c r="G132" s="5">
        <v>0.17319999999999999</v>
      </c>
      <c r="H132" s="5">
        <v>0.18701035708695593</v>
      </c>
      <c r="I132" s="5">
        <v>3.2390193847460766E-2</v>
      </c>
      <c r="J132" s="5">
        <v>14.080916407944361</v>
      </c>
      <c r="K132" s="5">
        <v>1.2457088249091334E-2</v>
      </c>
      <c r="L132" s="12">
        <v>1.3046257186233444E-2</v>
      </c>
      <c r="M132" s="3">
        <v>938280000000</v>
      </c>
      <c r="N132" s="3">
        <v>7801395000000</v>
      </c>
      <c r="O132" s="3">
        <v>678805000000</v>
      </c>
      <c r="P132" s="3">
        <v>9278095000000</v>
      </c>
      <c r="Q132" s="3">
        <v>3834508000000</v>
      </c>
      <c r="R132" s="3">
        <v>22531083000000</v>
      </c>
      <c r="S132" s="3">
        <v>120480402000000</v>
      </c>
      <c r="T132" s="3">
        <v>84040768000000</v>
      </c>
      <c r="U132" s="3">
        <v>85577341000000</v>
      </c>
      <c r="V132" s="3">
        <v>1116464000000</v>
      </c>
    </row>
    <row r="133" spans="1:22" x14ac:dyDescent="0.35">
      <c r="A133">
        <v>132</v>
      </c>
      <c r="B133">
        <v>224</v>
      </c>
      <c r="C133" t="s">
        <v>85</v>
      </c>
      <c r="D133" t="s">
        <v>84</v>
      </c>
      <c r="E133">
        <v>2012</v>
      </c>
      <c r="F133" s="5">
        <v>1.5515884853432473</v>
      </c>
      <c r="G133">
        <v>0.87339999999999995</v>
      </c>
      <c r="H133" s="5">
        <v>0.49848297730909241</v>
      </c>
      <c r="I133" s="5">
        <v>0.43537503238176128</v>
      </c>
      <c r="J133" s="5">
        <v>11.523527407387105</v>
      </c>
      <c r="K133" s="5">
        <v>5.7358952065361046E-3</v>
      </c>
      <c r="L133" s="12">
        <v>0</v>
      </c>
      <c r="M133" s="3">
        <v>1553616325</v>
      </c>
      <c r="N133" s="3">
        <v>16946675242</v>
      </c>
      <c r="O133" s="3">
        <v>1538479197</v>
      </c>
      <c r="P133" s="3">
        <v>106817905211</v>
      </c>
      <c r="Q133" s="3">
        <v>39552679901</v>
      </c>
      <c r="R133" s="3">
        <v>166409355876</v>
      </c>
      <c r="S133" s="3">
        <v>333831571891</v>
      </c>
      <c r="T133" s="3">
        <v>161313629672</v>
      </c>
      <c r="U133" s="3">
        <v>162768998301</v>
      </c>
      <c r="V133" s="3">
        <v>0</v>
      </c>
    </row>
    <row r="134" spans="1:22" x14ac:dyDescent="0.35">
      <c r="A134">
        <v>133</v>
      </c>
      <c r="B134">
        <v>228</v>
      </c>
      <c r="C134" t="s">
        <v>85</v>
      </c>
      <c r="D134" t="s">
        <v>84</v>
      </c>
      <c r="E134">
        <v>2016</v>
      </c>
      <c r="F134" s="5">
        <v>0.14721844614259041</v>
      </c>
      <c r="G134">
        <v>0.26279999999999998</v>
      </c>
      <c r="H134" s="5">
        <v>0.45938934957708627</v>
      </c>
      <c r="I134" s="5">
        <v>0.12072752106885826</v>
      </c>
      <c r="J134" s="5">
        <v>12.826293644936841</v>
      </c>
      <c r="K134" s="5">
        <v>2.7159445157269239E-3</v>
      </c>
      <c r="L134" s="12">
        <v>0</v>
      </c>
      <c r="M134" s="3">
        <v>97493000000</v>
      </c>
      <c r="N134" s="3">
        <v>386383000000</v>
      </c>
      <c r="O134" s="3">
        <v>423899000000</v>
      </c>
      <c r="P134" s="3">
        <v>1139131000000</v>
      </c>
      <c r="Q134" s="3">
        <v>1032554000000</v>
      </c>
      <c r="R134" s="3">
        <v>3079460000000</v>
      </c>
      <c r="S134" s="3">
        <v>6703377000000</v>
      </c>
      <c r="T134" s="3">
        <v>3466264000000</v>
      </c>
      <c r="U134" s="3">
        <v>3482580000000</v>
      </c>
      <c r="V134" s="3">
        <v>0</v>
      </c>
    </row>
    <row r="135" spans="1:22" x14ac:dyDescent="0.35">
      <c r="A135">
        <v>134</v>
      </c>
      <c r="B135">
        <v>229</v>
      </c>
      <c r="C135" t="s">
        <v>87</v>
      </c>
      <c r="D135" t="s">
        <v>86</v>
      </c>
      <c r="E135">
        <v>2011</v>
      </c>
      <c r="F135" s="5">
        <v>0.24059146200923728</v>
      </c>
      <c r="G135">
        <v>0.1658</v>
      </c>
      <c r="H135" s="5">
        <v>0.34535119807449682</v>
      </c>
      <c r="I135" s="5">
        <v>5.7259228640751572E-2</v>
      </c>
      <c r="J135" s="5">
        <v>14.022941533472132</v>
      </c>
      <c r="K135" s="5">
        <v>1.0779098246767999E-2</v>
      </c>
      <c r="L135" s="12">
        <v>4.2428609751885102E-2</v>
      </c>
      <c r="M135" s="3">
        <v>1073009000000</v>
      </c>
      <c r="N135" s="3">
        <v>5324515000000</v>
      </c>
      <c r="O135" s="3">
        <v>840079000000</v>
      </c>
      <c r="P135" s="3">
        <v>16545509000000</v>
      </c>
      <c r="Q135" s="3">
        <v>12625364000000</v>
      </c>
      <c r="R135" s="3">
        <v>36408476000000</v>
      </c>
      <c r="S135" s="3">
        <v>105424496000000</v>
      </c>
      <c r="T135" s="3">
        <v>55682562000000</v>
      </c>
      <c r="U135" s="3">
        <v>57246019000000</v>
      </c>
      <c r="V135" s="3">
        <v>2428869000000</v>
      </c>
    </row>
    <row r="136" spans="1:22" x14ac:dyDescent="0.35">
      <c r="A136">
        <v>135</v>
      </c>
      <c r="B136">
        <v>230</v>
      </c>
      <c r="C136" t="s">
        <v>87</v>
      </c>
      <c r="D136" t="s">
        <v>86</v>
      </c>
      <c r="E136">
        <v>2012</v>
      </c>
      <c r="F136" s="5">
        <v>0.32676397134302626</v>
      </c>
      <c r="G136">
        <v>0.17449999999999999</v>
      </c>
      <c r="H136" s="5">
        <v>0.22906864624111112</v>
      </c>
      <c r="I136" s="5">
        <v>3.9972478769073887E-2</v>
      </c>
      <c r="J136" s="5">
        <v>14.072844910867101</v>
      </c>
      <c r="K136" s="5">
        <v>1.3774958626579329E-2</v>
      </c>
      <c r="L136" s="12">
        <v>3.4466626679686023E-2</v>
      </c>
      <c r="M136" s="3">
        <v>1385817000000</v>
      </c>
      <c r="N136" s="3">
        <v>7470883000000</v>
      </c>
      <c r="O136" s="3">
        <v>1146235000000</v>
      </c>
      <c r="P136" s="3">
        <v>15083692000000</v>
      </c>
      <c r="Q136" s="3">
        <v>2003470000000</v>
      </c>
      <c r="R136" s="3">
        <v>27090097000000</v>
      </c>
      <c r="S136" s="3">
        <v>118261916000000</v>
      </c>
      <c r="T136" s="3">
        <v>69079311000000</v>
      </c>
      <c r="U136" s="3">
        <v>71079802000000</v>
      </c>
      <c r="V136" s="3">
        <v>2449881000000</v>
      </c>
    </row>
    <row r="137" spans="1:22" x14ac:dyDescent="0.35">
      <c r="A137">
        <v>136</v>
      </c>
      <c r="B137">
        <v>231</v>
      </c>
      <c r="C137" t="s">
        <v>87</v>
      </c>
      <c r="D137" t="s">
        <v>86</v>
      </c>
      <c r="E137">
        <v>2013</v>
      </c>
      <c r="F137" s="5">
        <v>0.12460172556520106</v>
      </c>
      <c r="G137">
        <v>0.1467</v>
      </c>
      <c r="H137" s="5">
        <v>0.20835443258474928</v>
      </c>
      <c r="I137" s="5">
        <v>3.056559526018272E-2</v>
      </c>
      <c r="J137" s="5">
        <v>14.150604536066915</v>
      </c>
      <c r="K137" s="5">
        <v>1.350358453269976E-2</v>
      </c>
      <c r="L137" s="12">
        <v>1.6347243216635235E-2</v>
      </c>
      <c r="M137" s="3">
        <v>1425795000000</v>
      </c>
      <c r="N137" s="3">
        <v>8901114000000</v>
      </c>
      <c r="O137" s="3">
        <v>945401000000</v>
      </c>
      <c r="P137" s="3">
        <v>6585506000000</v>
      </c>
      <c r="Q137" s="3">
        <v>11614026000000</v>
      </c>
      <c r="R137" s="3">
        <v>29471842000000</v>
      </c>
      <c r="S137" s="3">
        <v>141450516000000</v>
      </c>
      <c r="T137" s="3">
        <v>91651941000000</v>
      </c>
      <c r="U137" s="3">
        <v>92961240000000</v>
      </c>
      <c r="V137" s="3">
        <v>1519660000000</v>
      </c>
    </row>
    <row r="138" spans="1:22" x14ac:dyDescent="0.35">
      <c r="A138">
        <v>137</v>
      </c>
      <c r="B138">
        <v>232</v>
      </c>
      <c r="C138" t="s">
        <v>87</v>
      </c>
      <c r="D138" t="s">
        <v>86</v>
      </c>
      <c r="E138">
        <v>2014</v>
      </c>
      <c r="F138" s="5">
        <v>8.6079409921989328E-2</v>
      </c>
      <c r="G138">
        <v>0.1532</v>
      </c>
      <c r="H138" s="5">
        <v>0.27253248872700719</v>
      </c>
      <c r="I138" s="5">
        <v>4.1751977272977504E-2</v>
      </c>
      <c r="J138" s="5">
        <v>14.187883709787981</v>
      </c>
      <c r="K138" s="5">
        <v>1.3155882663281377E-2</v>
      </c>
      <c r="L138" s="12">
        <v>2.1216165918505253E-2</v>
      </c>
      <c r="M138" s="3">
        <v>1554204000000</v>
      </c>
      <c r="N138" s="3">
        <v>10291432000000</v>
      </c>
      <c r="O138" s="3">
        <v>1167035000000</v>
      </c>
      <c r="P138" s="3">
        <v>7066311000000</v>
      </c>
      <c r="Q138" s="3">
        <v>21926115000000</v>
      </c>
      <c r="R138" s="3">
        <v>42005097000000</v>
      </c>
      <c r="S138" s="3">
        <v>154128769000000</v>
      </c>
      <c r="T138" s="3">
        <v>103071931000000</v>
      </c>
      <c r="U138" s="3">
        <v>104829874000000</v>
      </c>
      <c r="V138" s="3">
        <v>2224088000000</v>
      </c>
    </row>
    <row r="139" spans="1:22" x14ac:dyDescent="0.35">
      <c r="A139">
        <v>138</v>
      </c>
      <c r="B139">
        <v>234</v>
      </c>
      <c r="C139" t="s">
        <v>87</v>
      </c>
      <c r="D139" t="s">
        <v>86</v>
      </c>
      <c r="E139">
        <v>2016</v>
      </c>
      <c r="F139" s="5">
        <v>6.2046248588022719E-2</v>
      </c>
      <c r="G139">
        <v>0.19939999999999999</v>
      </c>
      <c r="H139" s="5">
        <v>0.23309221762748783</v>
      </c>
      <c r="I139" s="5">
        <v>4.6478588194921074E-2</v>
      </c>
      <c r="J139" s="5">
        <v>14.22824692452026</v>
      </c>
      <c r="K139" s="5">
        <v>7.7161830562217561E-3</v>
      </c>
      <c r="L139" s="12">
        <v>2.4360790203482609E-2</v>
      </c>
      <c r="M139" s="3">
        <v>1351807000000</v>
      </c>
      <c r="N139" s="3">
        <v>10485248000000</v>
      </c>
      <c r="O139" s="3">
        <v>1098019000000</v>
      </c>
      <c r="P139" s="3">
        <v>7744461000000</v>
      </c>
      <c r="Q139" s="3">
        <v>18745737000000</v>
      </c>
      <c r="R139" s="3">
        <v>39425272000000</v>
      </c>
      <c r="S139" s="3">
        <v>169140233000000</v>
      </c>
      <c r="T139" s="3">
        <v>117743573000000</v>
      </c>
      <c r="U139" s="3">
        <v>120403114000000</v>
      </c>
      <c r="V139" s="3">
        <v>2933115000000</v>
      </c>
    </row>
    <row r="140" spans="1:22" x14ac:dyDescent="0.35">
      <c r="A140">
        <v>139</v>
      </c>
      <c r="B140">
        <v>237</v>
      </c>
      <c r="C140" t="s">
        <v>89</v>
      </c>
      <c r="D140" t="s">
        <v>88</v>
      </c>
      <c r="E140">
        <v>2013</v>
      </c>
      <c r="F140" s="5">
        <v>0.17619428371801027</v>
      </c>
      <c r="G140" s="5">
        <v>0.14699999999999999</v>
      </c>
      <c r="H140" s="5">
        <v>0.24953889154737066</v>
      </c>
      <c r="I140" s="5">
        <v>3.6682217057463488E-2</v>
      </c>
      <c r="J140" s="5">
        <v>12.882029570113001</v>
      </c>
      <c r="K140" s="5">
        <v>1.5593515497140976E-2</v>
      </c>
      <c r="L140" s="12">
        <v>1.9858220468046573E-2</v>
      </c>
      <c r="M140" s="3">
        <v>145266000000</v>
      </c>
      <c r="N140" s="3">
        <v>460141000000</v>
      </c>
      <c r="O140" s="3">
        <v>411866000000</v>
      </c>
      <c r="P140" s="3">
        <v>842639000000</v>
      </c>
      <c r="Q140" s="3">
        <v>41901000000</v>
      </c>
      <c r="R140" s="3">
        <v>1901813000000</v>
      </c>
      <c r="S140" s="3">
        <v>7621309000000</v>
      </c>
      <c r="T140" s="3">
        <v>5203977000000</v>
      </c>
      <c r="U140" s="3">
        <v>5260844000000</v>
      </c>
      <c r="V140" s="3">
        <v>104471000000</v>
      </c>
    </row>
    <row r="141" spans="1:22" x14ac:dyDescent="0.35">
      <c r="A141">
        <v>140</v>
      </c>
      <c r="B141">
        <v>239</v>
      </c>
      <c r="C141" t="s">
        <v>89</v>
      </c>
      <c r="D141" t="s">
        <v>88</v>
      </c>
      <c r="E141">
        <v>2015</v>
      </c>
      <c r="F141" s="5">
        <v>0.21836794546775734</v>
      </c>
      <c r="G141">
        <v>0.21709999999999999</v>
      </c>
      <c r="H141" s="5">
        <v>0.16963104712192267</v>
      </c>
      <c r="I141" s="5">
        <v>3.6826900330169408E-2</v>
      </c>
      <c r="J141" s="5">
        <v>13.21571093529413</v>
      </c>
      <c r="K141" s="5">
        <v>8.402293075740825E-3</v>
      </c>
      <c r="L141" s="12">
        <v>2.2293603452713879E-2</v>
      </c>
      <c r="M141" s="3">
        <v>219262000000</v>
      </c>
      <c r="N141" s="3">
        <v>1021276000000</v>
      </c>
      <c r="O141" s="3">
        <v>247872000000</v>
      </c>
      <c r="P141" s="3">
        <v>453928000000</v>
      </c>
      <c r="Q141" s="3">
        <v>845171000000</v>
      </c>
      <c r="R141" s="3">
        <v>2787509000000</v>
      </c>
      <c r="S141" s="3">
        <v>16432776000000</v>
      </c>
      <c r="T141" s="3">
        <v>11306632000000</v>
      </c>
      <c r="U141" s="3">
        <v>11468312000000</v>
      </c>
      <c r="V141" s="3">
        <v>255670000000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281"/>
  <sheetViews>
    <sheetView topLeftCell="K1" zoomScale="70" zoomScaleNormal="70" workbookViewId="0">
      <pane ySplit="1" topLeftCell="A252" activePane="bottomLeft" state="frozen"/>
      <selection pane="bottomLeft" sqref="A1:X281"/>
    </sheetView>
  </sheetViews>
  <sheetFormatPr defaultRowHeight="14.5" x14ac:dyDescent="0.35"/>
  <cols>
    <col min="1" max="1" width="7.1796875" customWidth="1"/>
    <col min="3" max="3" width="38.26953125" customWidth="1"/>
    <col min="5" max="5" width="21.1796875" customWidth="1"/>
    <col min="6" max="6" width="15.26953125" customWidth="1"/>
    <col min="7" max="7" width="20.26953125" customWidth="1"/>
    <col min="8" max="9" width="22.54296875" customWidth="1"/>
    <col min="10" max="10" width="22.26953125" customWidth="1"/>
    <col min="11" max="15" width="25.54296875" customWidth="1"/>
    <col min="16" max="16" width="20.54296875" customWidth="1"/>
    <col min="17" max="17" width="23.81640625" customWidth="1"/>
    <col min="18" max="18" width="10.81640625" customWidth="1"/>
    <col min="20" max="22" width="9.1796875" customWidth="1"/>
    <col min="23" max="23" width="9.26953125" hidden="1" customWidth="1"/>
    <col min="24" max="24" width="9.81640625" customWidth="1"/>
  </cols>
  <sheetData>
    <row r="1" spans="1:24" ht="30.75" customHeight="1" x14ac:dyDescent="0.35">
      <c r="A1" s="20" t="s">
        <v>0</v>
      </c>
      <c r="B1" s="20" t="s">
        <v>8</v>
      </c>
      <c r="C1" s="20" t="s">
        <v>1</v>
      </c>
      <c r="D1" s="16" t="s">
        <v>2</v>
      </c>
      <c r="E1" s="16" t="s">
        <v>102</v>
      </c>
      <c r="F1" s="16" t="s">
        <v>103</v>
      </c>
      <c r="G1" s="16" t="s">
        <v>92</v>
      </c>
      <c r="H1" s="16" t="s">
        <v>94</v>
      </c>
      <c r="I1" s="16" t="s">
        <v>95</v>
      </c>
      <c r="J1" s="16" t="s">
        <v>97</v>
      </c>
      <c r="K1" s="16" t="s">
        <v>96</v>
      </c>
      <c r="L1" s="16" t="s">
        <v>141</v>
      </c>
      <c r="M1" s="16" t="s">
        <v>98</v>
      </c>
      <c r="N1" s="16" t="s">
        <v>99</v>
      </c>
      <c r="O1" s="16" t="s">
        <v>100</v>
      </c>
      <c r="P1" s="16" t="s">
        <v>13</v>
      </c>
      <c r="Q1" s="16" t="s">
        <v>6</v>
      </c>
      <c r="R1" s="17" t="s">
        <v>107</v>
      </c>
      <c r="S1" s="18" t="s">
        <v>3</v>
      </c>
      <c r="T1" s="18" t="s">
        <v>5</v>
      </c>
      <c r="U1" s="18" t="s">
        <v>101</v>
      </c>
      <c r="V1" s="19" t="s">
        <v>93</v>
      </c>
      <c r="W1" s="19" t="s">
        <v>7</v>
      </c>
      <c r="X1" s="19" t="s">
        <v>12</v>
      </c>
    </row>
    <row r="2" spans="1:24" x14ac:dyDescent="0.35">
      <c r="A2">
        <v>1</v>
      </c>
      <c r="B2" t="s">
        <v>9</v>
      </c>
      <c r="C2" t="s">
        <v>11</v>
      </c>
      <c r="D2">
        <v>2010</v>
      </c>
      <c r="E2" s="3">
        <v>262279000000</v>
      </c>
      <c r="F2">
        <v>1</v>
      </c>
      <c r="G2" s="3">
        <v>22379090000</v>
      </c>
      <c r="H2" s="3">
        <v>211138077000</v>
      </c>
      <c r="I2" s="3">
        <v>11446807000</v>
      </c>
      <c r="J2" s="3">
        <v>597817361000</v>
      </c>
      <c r="K2" s="3">
        <v>208347258000</v>
      </c>
      <c r="L2" s="3">
        <f>(G2+H2+I2+J2+K2)</f>
        <v>1051128593000</v>
      </c>
      <c r="M2" s="3">
        <v>1859381731000</v>
      </c>
      <c r="N2" s="3">
        <v>2069027280000</v>
      </c>
      <c r="O2" s="3">
        <v>180855132000</v>
      </c>
      <c r="P2" s="3">
        <v>14026715000</v>
      </c>
      <c r="Q2" s="3">
        <v>3054092727000</v>
      </c>
      <c r="R2" s="5"/>
      <c r="S2">
        <v>0.14419999999999999</v>
      </c>
      <c r="T2" s="5">
        <f t="shared" ref="T2:T65" si="0">(G2+H2+I2+J2+K2)/Q2</f>
        <v>0.34417049086538753</v>
      </c>
      <c r="U2" s="5">
        <f>S2*T2</f>
        <v>4.9629384782788881E-2</v>
      </c>
      <c r="V2" s="5">
        <f>LOG(Q2)</f>
        <v>12.484882218775764</v>
      </c>
      <c r="W2" s="5">
        <f t="shared" ref="W2:W65" si="1">P2/Q2</f>
        <v>4.5927600285333445E-3</v>
      </c>
      <c r="X2" s="12">
        <f t="shared" ref="X2:X65" si="2">O2/N2</f>
        <v>8.7410704415651783E-2</v>
      </c>
    </row>
    <row r="3" spans="1:24" x14ac:dyDescent="0.35">
      <c r="A3">
        <v>2</v>
      </c>
      <c r="B3" t="s">
        <v>9</v>
      </c>
      <c r="C3" t="s">
        <v>11</v>
      </c>
      <c r="D3">
        <v>2011</v>
      </c>
      <c r="E3" s="3">
        <v>285829678000</v>
      </c>
      <c r="F3">
        <v>1</v>
      </c>
      <c r="G3" s="3">
        <v>20906438000</v>
      </c>
      <c r="H3" s="3">
        <v>193385982000</v>
      </c>
      <c r="I3" s="3">
        <v>27690141000</v>
      </c>
      <c r="J3" s="3">
        <v>1170853680000</v>
      </c>
      <c r="K3" s="3">
        <v>206769820000</v>
      </c>
      <c r="L3" s="3">
        <f t="shared" ref="L3:L66" si="3">(G3+H3+I3+J3+K3)</f>
        <v>1619606061000</v>
      </c>
      <c r="M3" s="3">
        <v>1740062515000</v>
      </c>
      <c r="N3" s="3">
        <v>1819930273000</v>
      </c>
      <c r="O3" s="3">
        <v>64538429000</v>
      </c>
      <c r="P3" s="3">
        <v>32856381000</v>
      </c>
      <c r="Q3" s="3">
        <v>3481155340000</v>
      </c>
      <c r="R3" s="5">
        <f t="shared" ref="R3:R8" si="4">(M3-M2)/M2</f>
        <v>-6.4171446890482542E-2</v>
      </c>
      <c r="S3" s="2">
        <v>0.16389999999999999</v>
      </c>
      <c r="T3" s="5">
        <f t="shared" si="0"/>
        <v>0.46524958033041985</v>
      </c>
      <c r="U3" s="5">
        <f t="shared" ref="U3:U66" si="5">S3*T3</f>
        <v>7.6254406216155812E-2</v>
      </c>
      <c r="V3" s="5">
        <f t="shared" ref="V3:V65" si="6">LOG(Q3)</f>
        <v>12.541723403289915</v>
      </c>
      <c r="W3" s="5">
        <f t="shared" si="1"/>
        <v>9.4383553133828273E-3</v>
      </c>
      <c r="X3" s="12">
        <f t="shared" si="2"/>
        <v>3.5462033879800188E-2</v>
      </c>
    </row>
    <row r="4" spans="1:24" x14ac:dyDescent="0.35">
      <c r="A4">
        <v>3</v>
      </c>
      <c r="B4" t="s">
        <v>9</v>
      </c>
      <c r="C4" t="s">
        <v>11</v>
      </c>
      <c r="D4">
        <v>2012</v>
      </c>
      <c r="E4" s="3">
        <v>328676428000</v>
      </c>
      <c r="F4">
        <v>1</v>
      </c>
      <c r="G4" s="3">
        <v>28747621000</v>
      </c>
      <c r="H4" s="3">
        <v>215667266000</v>
      </c>
      <c r="I4" s="3">
        <v>53096115000</v>
      </c>
      <c r="J4" s="3">
        <v>1060855810000</v>
      </c>
      <c r="K4" s="3">
        <v>170818326000</v>
      </c>
      <c r="L4" s="3">
        <f t="shared" si="3"/>
        <v>1529185138000</v>
      </c>
      <c r="M4" s="3">
        <v>2437777713000</v>
      </c>
      <c r="N4" s="3">
        <v>2519265377000</v>
      </c>
      <c r="O4" s="3">
        <v>92606864000</v>
      </c>
      <c r="P4" s="3">
        <v>33026578000</v>
      </c>
      <c r="Q4" s="3">
        <v>4040140235000</v>
      </c>
      <c r="R4" s="5">
        <f t="shared" si="4"/>
        <v>0.40097133981419053</v>
      </c>
      <c r="S4" s="5">
        <v>0.14799999999999999</v>
      </c>
      <c r="T4" s="5">
        <f t="shared" si="0"/>
        <v>0.37849803448716179</v>
      </c>
      <c r="U4" s="5">
        <f t="shared" si="5"/>
        <v>5.6017709104099943E-2</v>
      </c>
      <c r="V4" s="5">
        <f t="shared" si="6"/>
        <v>12.606396439919928</v>
      </c>
      <c r="W4" s="5">
        <f t="shared" si="1"/>
        <v>8.1746117904246459E-3</v>
      </c>
      <c r="X4" s="12">
        <f t="shared" si="2"/>
        <v>3.6759471568762803E-2</v>
      </c>
    </row>
    <row r="5" spans="1:24" x14ac:dyDescent="0.35">
      <c r="A5">
        <v>4</v>
      </c>
      <c r="B5" t="s">
        <v>9</v>
      </c>
      <c r="C5" t="s">
        <v>11</v>
      </c>
      <c r="D5">
        <v>2013</v>
      </c>
      <c r="E5" s="3">
        <v>799925000000</v>
      </c>
      <c r="F5">
        <v>1</v>
      </c>
      <c r="G5" s="3">
        <v>22755920000</v>
      </c>
      <c r="H5" s="3">
        <v>287028218000</v>
      </c>
      <c r="I5" s="3">
        <v>100319007000</v>
      </c>
      <c r="J5" s="3">
        <v>411992495000</v>
      </c>
      <c r="K5" s="3">
        <v>623984827000</v>
      </c>
      <c r="L5" s="3">
        <f t="shared" si="3"/>
        <v>1446080467000</v>
      </c>
      <c r="M5" s="3">
        <v>3599255712000</v>
      </c>
      <c r="N5" s="3">
        <v>3589219037000</v>
      </c>
      <c r="O5" s="3">
        <v>81444065000</v>
      </c>
      <c r="P5" s="3">
        <v>52439708000</v>
      </c>
      <c r="Q5" s="3">
        <v>5124070015000</v>
      </c>
      <c r="R5" s="5">
        <f t="shared" si="4"/>
        <v>0.4764495108828653</v>
      </c>
      <c r="S5" s="5">
        <v>0.216</v>
      </c>
      <c r="T5" s="5">
        <f t="shared" si="0"/>
        <v>0.28221325289599891</v>
      </c>
      <c r="U5" s="5">
        <f t="shared" si="5"/>
        <v>6.0958062625535762E-2</v>
      </c>
      <c r="V5" s="5">
        <f t="shared" si="6"/>
        <v>12.709615055288186</v>
      </c>
      <c r="W5" s="5">
        <f t="shared" si="1"/>
        <v>1.0233995212104845E-2</v>
      </c>
      <c r="X5" s="12">
        <f t="shared" si="2"/>
        <v>2.2691305311941596E-2</v>
      </c>
    </row>
    <row r="6" spans="1:24" x14ac:dyDescent="0.35">
      <c r="A6">
        <v>5</v>
      </c>
      <c r="B6" t="s">
        <v>9</v>
      </c>
      <c r="C6" t="s">
        <v>11</v>
      </c>
      <c r="D6">
        <v>2014</v>
      </c>
      <c r="E6" s="3">
        <v>851413936000</v>
      </c>
      <c r="F6">
        <v>1</v>
      </c>
      <c r="G6" s="3">
        <v>40106030000</v>
      </c>
      <c r="H6" s="3">
        <v>374577940000</v>
      </c>
      <c r="I6" s="3">
        <v>43691045000</v>
      </c>
      <c r="J6" s="3">
        <v>571720981000</v>
      </c>
      <c r="K6" s="3">
        <v>645104129000</v>
      </c>
      <c r="L6" s="3">
        <f t="shared" si="3"/>
        <v>1675200125000</v>
      </c>
      <c r="M6" s="3">
        <v>4593675964000</v>
      </c>
      <c r="N6" s="3">
        <v>4606791854000</v>
      </c>
      <c r="O6" s="3">
        <v>92980197000</v>
      </c>
      <c r="P6" s="3">
        <v>62001106000</v>
      </c>
      <c r="Q6" s="3">
        <v>6385191484000</v>
      </c>
      <c r="R6" s="5">
        <f t="shared" si="4"/>
        <v>0.27628496877412195</v>
      </c>
      <c r="S6">
        <v>0.19059999999999999</v>
      </c>
      <c r="T6" s="5">
        <f t="shared" si="0"/>
        <v>0.26235706935300424</v>
      </c>
      <c r="U6" s="5">
        <f t="shared" si="5"/>
        <v>5.0005257418682607E-2</v>
      </c>
      <c r="V6" s="5">
        <f t="shared" si="6"/>
        <v>12.805173925749413</v>
      </c>
      <c r="W6" s="5">
        <f t="shared" si="1"/>
        <v>9.7101404328064789E-3</v>
      </c>
      <c r="X6" s="12">
        <f t="shared" si="2"/>
        <v>2.0183285884572116E-2</v>
      </c>
    </row>
    <row r="7" spans="1:24" x14ac:dyDescent="0.35">
      <c r="A7">
        <v>6</v>
      </c>
      <c r="B7" t="s">
        <v>9</v>
      </c>
      <c r="C7" t="s">
        <v>11</v>
      </c>
      <c r="D7">
        <v>2015</v>
      </c>
      <c r="E7" s="3">
        <v>1302600252000</v>
      </c>
      <c r="F7">
        <v>2</v>
      </c>
      <c r="G7" s="3">
        <v>21344659000</v>
      </c>
      <c r="H7" s="3">
        <v>591846039000</v>
      </c>
      <c r="I7" s="3">
        <v>378230209000</v>
      </c>
      <c r="J7" s="3">
        <v>459951160000</v>
      </c>
      <c r="K7" s="3">
        <v>682002293000</v>
      </c>
      <c r="L7" s="3">
        <f t="shared" si="3"/>
        <v>2133374360000</v>
      </c>
      <c r="M7" s="3">
        <v>5912690475000</v>
      </c>
      <c r="N7" s="3">
        <v>5980513775000</v>
      </c>
      <c r="O7" s="3">
        <v>113336491000</v>
      </c>
      <c r="P7" s="3">
        <v>80491880000</v>
      </c>
      <c r="Q7" s="3">
        <v>8364502563000</v>
      </c>
      <c r="R7" s="5">
        <f t="shared" si="4"/>
        <v>0.28713703825366294</v>
      </c>
      <c r="S7">
        <v>0.22120000000000001</v>
      </c>
      <c r="T7" s="5">
        <f t="shared" si="0"/>
        <v>0.25505095418786589</v>
      </c>
      <c r="U7" s="5">
        <f t="shared" si="5"/>
        <v>5.6417271066355933E-2</v>
      </c>
      <c r="V7" s="5">
        <f t="shared" si="6"/>
        <v>12.922440118571833</v>
      </c>
      <c r="W7" s="5">
        <f t="shared" si="1"/>
        <v>9.6230324987946324E-3</v>
      </c>
      <c r="X7" s="12">
        <f t="shared" si="2"/>
        <v>1.8950962285844749E-2</v>
      </c>
    </row>
    <row r="8" spans="1:24" x14ac:dyDescent="0.35">
      <c r="B8" t="s">
        <v>9</v>
      </c>
      <c r="C8" t="s">
        <v>11</v>
      </c>
      <c r="D8">
        <v>2016</v>
      </c>
      <c r="E8" s="3">
        <v>1878376850000</v>
      </c>
      <c r="F8">
        <v>2</v>
      </c>
      <c r="G8" s="3">
        <v>28654362000</v>
      </c>
      <c r="H8" s="3">
        <v>1036528822000</v>
      </c>
      <c r="I8" s="3">
        <v>106816301000</v>
      </c>
      <c r="J8" s="3">
        <v>1116916250000</v>
      </c>
      <c r="K8" s="3">
        <v>767591500000</v>
      </c>
      <c r="L8" s="3">
        <f t="shared" si="3"/>
        <v>3056507235000</v>
      </c>
      <c r="M8" s="3">
        <v>7939828899000</v>
      </c>
      <c r="N8" s="3">
        <v>8139613328000</v>
      </c>
      <c r="O8" s="3">
        <v>234368928000</v>
      </c>
      <c r="P8" s="3">
        <v>103003152000</v>
      </c>
      <c r="Q8" s="3">
        <v>11377960721000</v>
      </c>
      <c r="R8" s="5">
        <f t="shared" si="4"/>
        <v>0.34284534808157702</v>
      </c>
      <c r="S8">
        <v>0.23680000000000001</v>
      </c>
      <c r="T8" s="5">
        <f t="shared" si="0"/>
        <v>0.26863401183646957</v>
      </c>
      <c r="U8" s="5">
        <f t="shared" si="5"/>
        <v>6.3612534002875989E-2</v>
      </c>
      <c r="V8" s="5">
        <f t="shared" si="6"/>
        <v>13.056064430162778</v>
      </c>
      <c r="W8" s="5">
        <f t="shared" si="1"/>
        <v>9.0528658452731173E-3</v>
      </c>
      <c r="X8" s="12">
        <f t="shared" si="2"/>
        <v>2.879361937179235E-2</v>
      </c>
    </row>
    <row r="9" spans="1:24" x14ac:dyDescent="0.35">
      <c r="A9">
        <v>7</v>
      </c>
      <c r="B9" t="s">
        <v>10</v>
      </c>
      <c r="C9" t="s">
        <v>14</v>
      </c>
      <c r="D9">
        <v>2010</v>
      </c>
      <c r="E9" s="3">
        <v>241103000000</v>
      </c>
      <c r="F9">
        <v>1</v>
      </c>
      <c r="G9" s="3">
        <v>6769000000</v>
      </c>
      <c r="H9" s="3">
        <v>24270000000</v>
      </c>
      <c r="I9" s="3">
        <v>63017000000</v>
      </c>
      <c r="J9" s="3">
        <v>382265000000</v>
      </c>
      <c r="K9" s="3">
        <v>20364000000</v>
      </c>
      <c r="L9" s="3">
        <f t="shared" si="3"/>
        <v>496685000000</v>
      </c>
      <c r="M9" s="3">
        <v>303099000000</v>
      </c>
      <c r="N9" s="3">
        <v>306430000000</v>
      </c>
      <c r="O9" s="3">
        <v>269000000</v>
      </c>
      <c r="P9" s="3">
        <v>8197000000</v>
      </c>
      <c r="Q9" s="3">
        <v>826092000000</v>
      </c>
      <c r="R9" s="5"/>
      <c r="S9">
        <v>0.5071</v>
      </c>
      <c r="T9" s="5">
        <f t="shared" si="0"/>
        <v>0.6012465923892254</v>
      </c>
      <c r="U9" s="5">
        <f t="shared" si="5"/>
        <v>0.30489214700057621</v>
      </c>
      <c r="V9" s="5">
        <f t="shared" si="6"/>
        <v>11.917028416409241</v>
      </c>
      <c r="W9" s="5">
        <f t="shared" si="1"/>
        <v>9.9226236302978367E-3</v>
      </c>
      <c r="X9" s="12">
        <f t="shared" si="2"/>
        <v>8.7785138530822697E-4</v>
      </c>
    </row>
    <row r="10" spans="1:24" x14ac:dyDescent="0.35">
      <c r="A10">
        <v>8</v>
      </c>
      <c r="B10" t="s">
        <v>10</v>
      </c>
      <c r="C10" t="s">
        <v>14</v>
      </c>
      <c r="D10">
        <v>2011</v>
      </c>
      <c r="E10" s="3">
        <v>249142000000</v>
      </c>
      <c r="F10">
        <v>1</v>
      </c>
      <c r="G10" s="3">
        <v>8371000000</v>
      </c>
      <c r="H10" s="3">
        <v>35576000000</v>
      </c>
      <c r="I10" s="3">
        <v>29764000000</v>
      </c>
      <c r="J10" s="3">
        <v>487612000000</v>
      </c>
      <c r="K10" s="3">
        <v>29499000000</v>
      </c>
      <c r="L10" s="3">
        <f t="shared" si="3"/>
        <v>590822000000</v>
      </c>
      <c r="M10" s="3">
        <v>418024000000</v>
      </c>
      <c r="N10" s="3">
        <v>422466000000</v>
      </c>
      <c r="O10" s="3">
        <v>269000000</v>
      </c>
      <c r="P10" s="3">
        <v>3475000000</v>
      </c>
      <c r="Q10" s="3">
        <v>1028178000000</v>
      </c>
      <c r="R10" s="5">
        <f t="shared" ref="R10:R15" si="7">(M10-M9)/M9</f>
        <v>0.37916654294471441</v>
      </c>
      <c r="S10">
        <v>0.40589999999999998</v>
      </c>
      <c r="T10" s="5">
        <f t="shared" si="0"/>
        <v>0.57463007378099906</v>
      </c>
      <c r="U10" s="5">
        <f t="shared" si="5"/>
        <v>0.23324234694770751</v>
      </c>
      <c r="V10" s="5">
        <f t="shared" si="6"/>
        <v>12.012068306999581</v>
      </c>
      <c r="W10" s="5">
        <f t="shared" si="1"/>
        <v>3.3797649823279628E-3</v>
      </c>
      <c r="X10" s="12">
        <f t="shared" si="2"/>
        <v>6.367376309572841E-4</v>
      </c>
    </row>
    <row r="11" spans="1:24" x14ac:dyDescent="0.35">
      <c r="A11">
        <v>9</v>
      </c>
      <c r="B11" t="s">
        <v>10</v>
      </c>
      <c r="C11" t="s">
        <v>14</v>
      </c>
      <c r="D11">
        <v>2012</v>
      </c>
      <c r="E11" s="3">
        <v>247293000000</v>
      </c>
      <c r="F11">
        <v>1</v>
      </c>
      <c r="G11" s="3">
        <v>6362000000</v>
      </c>
      <c r="H11" s="3">
        <v>70962000000</v>
      </c>
      <c r="I11" s="3">
        <v>89875000000</v>
      </c>
      <c r="J11" s="3">
        <v>198611000000</v>
      </c>
      <c r="K11" s="3">
        <v>29464000000</v>
      </c>
      <c r="L11" s="3">
        <f t="shared" si="3"/>
        <v>395274000000</v>
      </c>
      <c r="M11" s="3">
        <v>796949000000</v>
      </c>
      <c r="N11" s="3">
        <v>798823000000</v>
      </c>
      <c r="O11" s="3">
        <v>617000000</v>
      </c>
      <c r="P11" s="3">
        <v>5570000000</v>
      </c>
      <c r="Q11" s="3">
        <v>1214139000000</v>
      </c>
      <c r="R11" s="5">
        <f t="shared" si="7"/>
        <v>0.90646709279849957</v>
      </c>
      <c r="S11">
        <v>0.27979999999999999</v>
      </c>
      <c r="T11" s="5">
        <f t="shared" si="0"/>
        <v>0.32555909990536502</v>
      </c>
      <c r="U11" s="5">
        <f t="shared" si="5"/>
        <v>9.1091436153521138E-2</v>
      </c>
      <c r="V11" s="5">
        <f t="shared" si="6"/>
        <v>12.084268409537687</v>
      </c>
      <c r="W11" s="5">
        <f t="shared" si="1"/>
        <v>4.5876131151375583E-3</v>
      </c>
      <c r="X11" s="12">
        <f t="shared" si="2"/>
        <v>7.7238637345194115E-4</v>
      </c>
    </row>
    <row r="12" spans="1:24" x14ac:dyDescent="0.35">
      <c r="A12">
        <v>10</v>
      </c>
      <c r="B12" t="s">
        <v>10</v>
      </c>
      <c r="C12" t="s">
        <v>14</v>
      </c>
      <c r="D12">
        <v>2013</v>
      </c>
      <c r="E12" s="3">
        <v>346614000000</v>
      </c>
      <c r="F12">
        <v>1</v>
      </c>
      <c r="G12" s="3">
        <v>22449000000</v>
      </c>
      <c r="H12" s="3">
        <v>178435000000</v>
      </c>
      <c r="I12" s="3">
        <v>49884000000</v>
      </c>
      <c r="J12" s="3">
        <v>261017000000</v>
      </c>
      <c r="K12" s="3">
        <v>180795000000</v>
      </c>
      <c r="L12" s="3">
        <f t="shared" si="3"/>
        <v>692580000000</v>
      </c>
      <c r="M12" s="3">
        <v>1758224000000</v>
      </c>
      <c r="N12" s="3">
        <v>1759468000000</v>
      </c>
      <c r="O12" s="3">
        <v>6049000000</v>
      </c>
      <c r="P12" s="3">
        <v>12629000000</v>
      </c>
      <c r="Q12" s="3">
        <v>2509281000000</v>
      </c>
      <c r="R12" s="5">
        <f t="shared" si="7"/>
        <v>1.2061938718788781</v>
      </c>
      <c r="S12">
        <v>0.17860000000000001</v>
      </c>
      <c r="T12" s="5">
        <f t="shared" si="0"/>
        <v>0.27600735031269913</v>
      </c>
      <c r="U12" s="5">
        <f t="shared" si="5"/>
        <v>4.9294912765848069E-2</v>
      </c>
      <c r="V12" s="5">
        <f t="shared" si="6"/>
        <v>12.39954929818829</v>
      </c>
      <c r="W12" s="5">
        <f t="shared" si="1"/>
        <v>5.0329158033715635E-3</v>
      </c>
      <c r="X12" s="12">
        <f t="shared" si="2"/>
        <v>3.4379710230592431E-3</v>
      </c>
    </row>
    <row r="13" spans="1:24" x14ac:dyDescent="0.35">
      <c r="A13">
        <v>11</v>
      </c>
      <c r="B13" t="s">
        <v>10</v>
      </c>
      <c r="C13" t="s">
        <v>14</v>
      </c>
      <c r="D13">
        <v>2014</v>
      </c>
      <c r="E13" s="3">
        <v>433924000000</v>
      </c>
      <c r="F13">
        <v>1</v>
      </c>
      <c r="G13" s="3">
        <v>36122000000</v>
      </c>
      <c r="H13" s="3">
        <v>316880000000</v>
      </c>
      <c r="I13" s="3">
        <v>162917000000</v>
      </c>
      <c r="J13" s="3">
        <v>810270000000</v>
      </c>
      <c r="K13" s="3">
        <v>271767000000</v>
      </c>
      <c r="L13" s="3">
        <f t="shared" si="3"/>
        <v>1597956000000</v>
      </c>
      <c r="M13" s="3">
        <v>2438290000000</v>
      </c>
      <c r="N13" s="3">
        <v>2438845000000</v>
      </c>
      <c r="O13" s="3">
        <v>16330000000</v>
      </c>
      <c r="P13" s="3">
        <v>4591000000</v>
      </c>
      <c r="Q13" s="3">
        <v>4111036000000</v>
      </c>
      <c r="R13" s="5">
        <f t="shared" si="7"/>
        <v>0.38679144409358535</v>
      </c>
      <c r="S13">
        <v>0.17580000000000001</v>
      </c>
      <c r="T13" s="5">
        <f t="shared" si="0"/>
        <v>0.38869910163764071</v>
      </c>
      <c r="U13" s="5">
        <f t="shared" si="5"/>
        <v>6.8333302067897242E-2</v>
      </c>
      <c r="V13" s="5">
        <f t="shared" si="6"/>
        <v>12.613951279877623</v>
      </c>
      <c r="W13" s="5">
        <f t="shared" si="1"/>
        <v>1.116750133056485E-3</v>
      </c>
      <c r="X13" s="12">
        <f t="shared" si="2"/>
        <v>6.6957924755365753E-3</v>
      </c>
    </row>
    <row r="14" spans="1:24" x14ac:dyDescent="0.35">
      <c r="A14">
        <v>12</v>
      </c>
      <c r="B14" t="s">
        <v>10</v>
      </c>
      <c r="C14" t="s">
        <v>14</v>
      </c>
      <c r="D14">
        <v>2015</v>
      </c>
      <c r="E14" s="3">
        <v>498588000000</v>
      </c>
      <c r="F14">
        <v>1</v>
      </c>
      <c r="G14" s="3">
        <v>32386000000</v>
      </c>
      <c r="H14" s="3">
        <v>266175000000</v>
      </c>
      <c r="I14" s="3">
        <v>190354000000</v>
      </c>
      <c r="J14" s="3">
        <v>412255000000</v>
      </c>
      <c r="K14" s="3">
        <v>502908000000</v>
      </c>
      <c r="L14" s="3">
        <f t="shared" si="3"/>
        <v>1404078000000</v>
      </c>
      <c r="M14" s="3">
        <v>2745252000000</v>
      </c>
      <c r="N14" s="3">
        <v>2755965000000</v>
      </c>
      <c r="O14" s="3">
        <v>48281000000</v>
      </c>
      <c r="P14" s="3">
        <v>3905000000</v>
      </c>
      <c r="Q14" s="3">
        <v>4217368000000</v>
      </c>
      <c r="R14" s="5">
        <f t="shared" si="7"/>
        <v>0.12589232617941262</v>
      </c>
      <c r="S14">
        <v>0.17349999999999999</v>
      </c>
      <c r="T14" s="5">
        <f t="shared" si="0"/>
        <v>0.33292755102234378</v>
      </c>
      <c r="U14" s="5">
        <f t="shared" si="5"/>
        <v>5.7762930102376639E-2</v>
      </c>
      <c r="V14" s="5">
        <f t="shared" si="6"/>
        <v>12.625041498429214</v>
      </c>
      <c r="W14" s="5">
        <f t="shared" si="1"/>
        <v>9.2593295154703124E-4</v>
      </c>
      <c r="X14" s="12">
        <f t="shared" si="2"/>
        <v>1.7518727560037955E-2</v>
      </c>
    </row>
    <row r="15" spans="1:24" x14ac:dyDescent="0.35">
      <c r="B15" t="s">
        <v>10</v>
      </c>
      <c r="C15" t="s">
        <v>14</v>
      </c>
      <c r="D15">
        <v>2016</v>
      </c>
      <c r="E15" s="3">
        <v>529890000000</v>
      </c>
      <c r="F15">
        <v>1</v>
      </c>
      <c r="G15" s="3">
        <v>25130000000</v>
      </c>
      <c r="H15" s="3">
        <v>226852000000</v>
      </c>
      <c r="I15" s="3">
        <v>70008000000</v>
      </c>
      <c r="J15" s="3">
        <v>307989000000</v>
      </c>
      <c r="K15" s="3">
        <v>485295000000</v>
      </c>
      <c r="L15" s="3">
        <f t="shared" si="3"/>
        <v>1115274000000</v>
      </c>
      <c r="M15" s="3">
        <v>2875315000000</v>
      </c>
      <c r="N15" s="3">
        <v>2890818000000</v>
      </c>
      <c r="O15" s="3">
        <v>102923000000</v>
      </c>
      <c r="P15" s="3">
        <v>3389000000</v>
      </c>
      <c r="Q15" s="3">
        <v>4059950000000</v>
      </c>
      <c r="R15" s="5">
        <f t="shared" si="7"/>
        <v>4.7377435659822852E-2</v>
      </c>
      <c r="S15">
        <v>0.16839999999999999</v>
      </c>
      <c r="T15" s="5">
        <f t="shared" si="0"/>
        <v>0.27470141257897263</v>
      </c>
      <c r="U15" s="5">
        <f t="shared" si="5"/>
        <v>4.6259717878298988E-2</v>
      </c>
      <c r="V15" s="5">
        <f t="shared" si="6"/>
        <v>12.608520685090049</v>
      </c>
      <c r="W15" s="5">
        <f t="shared" si="1"/>
        <v>8.3473934408059218E-4</v>
      </c>
      <c r="X15" s="12">
        <f t="shared" si="2"/>
        <v>3.5603417441014966E-2</v>
      </c>
    </row>
    <row r="16" spans="1:24" x14ac:dyDescent="0.35">
      <c r="A16">
        <v>13</v>
      </c>
      <c r="B16" t="s">
        <v>16</v>
      </c>
      <c r="C16" t="s">
        <v>15</v>
      </c>
      <c r="D16">
        <v>2010</v>
      </c>
      <c r="E16" s="3">
        <v>96500000000</v>
      </c>
      <c r="F16">
        <v>1</v>
      </c>
      <c r="G16" s="3">
        <v>7402217100</v>
      </c>
      <c r="H16" s="3">
        <v>19765288334</v>
      </c>
      <c r="I16" s="3">
        <v>2077862994</v>
      </c>
      <c r="J16" s="3">
        <v>0</v>
      </c>
      <c r="K16" s="3">
        <v>94717592295</v>
      </c>
      <c r="L16" s="3">
        <f t="shared" si="3"/>
        <v>123962960723</v>
      </c>
      <c r="M16" s="3">
        <v>248303702515</v>
      </c>
      <c r="N16" s="3">
        <v>250964777223</v>
      </c>
      <c r="O16" s="3">
        <v>3955739004</v>
      </c>
      <c r="P16" s="3">
        <v>-1055147587</v>
      </c>
      <c r="Q16" s="3">
        <v>404422731508</v>
      </c>
      <c r="S16">
        <v>0.35349999999999998</v>
      </c>
      <c r="T16" s="5">
        <f t="shared" si="0"/>
        <v>0.30651828165239486</v>
      </c>
      <c r="U16" s="5">
        <f t="shared" si="5"/>
        <v>0.10835421256412157</v>
      </c>
      <c r="V16" s="5">
        <f t="shared" si="6"/>
        <v>11.606835558123317</v>
      </c>
      <c r="W16" s="5">
        <f t="shared" si="1"/>
        <v>-2.6090214639162236E-3</v>
      </c>
      <c r="X16" s="12">
        <f t="shared" si="2"/>
        <v>1.5762128246726216E-2</v>
      </c>
    </row>
    <row r="17" spans="1:24" x14ac:dyDescent="0.35">
      <c r="A17">
        <v>14</v>
      </c>
      <c r="B17" t="s">
        <v>16</v>
      </c>
      <c r="C17" t="s">
        <v>15</v>
      </c>
      <c r="D17">
        <v>2011</v>
      </c>
      <c r="E17" s="3">
        <v>96500000000</v>
      </c>
      <c r="F17">
        <v>1</v>
      </c>
      <c r="G17" s="3">
        <v>7775095050</v>
      </c>
      <c r="H17" s="3">
        <v>22452856858</v>
      </c>
      <c r="I17" s="3">
        <v>3370154727</v>
      </c>
      <c r="J17" s="3">
        <v>0</v>
      </c>
      <c r="K17" s="3">
        <v>137145547682</v>
      </c>
      <c r="L17" s="3">
        <f t="shared" si="3"/>
        <v>170743654317</v>
      </c>
      <c r="M17" s="3">
        <v>249501254539</v>
      </c>
      <c r="N17" s="3">
        <v>253647917384</v>
      </c>
      <c r="O17" s="3">
        <v>2535021170</v>
      </c>
      <c r="P17" s="3">
        <v>2086976388</v>
      </c>
      <c r="Q17" s="3">
        <v>455762529206</v>
      </c>
      <c r="R17" s="4">
        <f t="shared" ref="R17:R22" si="8">(M17-M16)/M16</f>
        <v>4.8229326098254855E-3</v>
      </c>
      <c r="S17">
        <v>0.33189999999999997</v>
      </c>
      <c r="T17" s="5">
        <f t="shared" si="0"/>
        <v>0.37463293574058965</v>
      </c>
      <c r="U17" s="5">
        <f t="shared" si="5"/>
        <v>0.12434067137230169</v>
      </c>
      <c r="V17" s="5">
        <f t="shared" si="6"/>
        <v>11.65873861652665</v>
      </c>
      <c r="W17" s="5">
        <f t="shared" si="1"/>
        <v>4.5790872532583916E-3</v>
      </c>
      <c r="X17" s="12">
        <f t="shared" si="2"/>
        <v>9.9942518596050894E-3</v>
      </c>
    </row>
    <row r="18" spans="1:24" x14ac:dyDescent="0.35">
      <c r="A18">
        <v>15</v>
      </c>
      <c r="B18" t="s">
        <v>16</v>
      </c>
      <c r="C18" t="s">
        <v>15</v>
      </c>
      <c r="D18">
        <v>2012</v>
      </c>
      <c r="E18" s="3">
        <v>96500000000</v>
      </c>
      <c r="F18">
        <v>1</v>
      </c>
      <c r="G18" s="3">
        <v>9720388300</v>
      </c>
      <c r="H18" s="3">
        <v>25368080624</v>
      </c>
      <c r="I18" s="3">
        <v>3518688570</v>
      </c>
      <c r="J18" s="3">
        <v>0</v>
      </c>
      <c r="K18" s="3">
        <v>124872014562</v>
      </c>
      <c r="L18" s="3">
        <f t="shared" si="3"/>
        <v>163479172056</v>
      </c>
      <c r="M18" s="3">
        <v>309772090165</v>
      </c>
      <c r="N18" s="3">
        <v>314055073941</v>
      </c>
      <c r="O18" s="3">
        <v>5973816218</v>
      </c>
      <c r="P18" s="3">
        <v>424765231</v>
      </c>
      <c r="Q18" s="3">
        <v>511104968779</v>
      </c>
      <c r="R18" s="4">
        <f t="shared" si="8"/>
        <v>0.24156526081346399</v>
      </c>
      <c r="S18">
        <v>0.27589999999999998</v>
      </c>
      <c r="T18" s="5">
        <f t="shared" si="0"/>
        <v>0.31985439790683745</v>
      </c>
      <c r="U18" s="5">
        <f t="shared" si="5"/>
        <v>8.8247828382496452E-2</v>
      </c>
      <c r="V18" s="5">
        <f t="shared" si="6"/>
        <v>11.708510103030784</v>
      </c>
      <c r="W18" s="5">
        <f t="shared" si="1"/>
        <v>8.310723959791262E-4</v>
      </c>
      <c r="X18" s="12">
        <f t="shared" si="2"/>
        <v>1.9021556133566153E-2</v>
      </c>
    </row>
    <row r="19" spans="1:24" x14ac:dyDescent="0.35">
      <c r="A19">
        <v>16</v>
      </c>
      <c r="B19" t="s">
        <v>16</v>
      </c>
      <c r="C19" t="s">
        <v>15</v>
      </c>
      <c r="D19">
        <v>2013</v>
      </c>
      <c r="E19" s="3">
        <v>96500000000</v>
      </c>
      <c r="F19">
        <v>1</v>
      </c>
      <c r="G19" s="3">
        <v>15107693000</v>
      </c>
      <c r="H19" s="3">
        <v>30086599958</v>
      </c>
      <c r="I19" s="3">
        <v>1024481550</v>
      </c>
      <c r="J19" s="3">
        <v>0</v>
      </c>
      <c r="K19" s="3">
        <v>148719231519</v>
      </c>
      <c r="L19" s="3">
        <f t="shared" si="3"/>
        <v>194938006027</v>
      </c>
      <c r="M19" s="3">
        <v>427041933303</v>
      </c>
      <c r="N19" s="3">
        <v>432952932251</v>
      </c>
      <c r="O19" s="3">
        <v>6917006901</v>
      </c>
      <c r="P19" s="3">
        <v>2318062067</v>
      </c>
      <c r="Q19" s="3">
        <v>657011873611</v>
      </c>
      <c r="R19" s="4">
        <f t="shared" si="8"/>
        <v>0.3785681372248102</v>
      </c>
      <c r="S19">
        <v>0.2162</v>
      </c>
      <c r="T19" s="5">
        <f t="shared" si="0"/>
        <v>0.29670393162851394</v>
      </c>
      <c r="U19" s="5">
        <f t="shared" si="5"/>
        <v>6.4147390018084713E-2</v>
      </c>
      <c r="V19" s="5">
        <f t="shared" si="6"/>
        <v>11.817573218261671</v>
      </c>
      <c r="W19" s="5">
        <f t="shared" si="1"/>
        <v>3.5281890025209276E-3</v>
      </c>
      <c r="X19" s="12">
        <f t="shared" si="2"/>
        <v>1.5976348433621272E-2</v>
      </c>
    </row>
    <row r="20" spans="1:24" x14ac:dyDescent="0.35">
      <c r="A20">
        <v>17</v>
      </c>
      <c r="B20" t="s">
        <v>16</v>
      </c>
      <c r="C20" t="s">
        <v>15</v>
      </c>
      <c r="D20">
        <v>2014</v>
      </c>
      <c r="E20" s="3">
        <v>96500000000</v>
      </c>
      <c r="F20">
        <v>1</v>
      </c>
      <c r="G20" s="3">
        <v>12839738750</v>
      </c>
      <c r="H20" s="3">
        <v>48271338882</v>
      </c>
      <c r="I20" s="3">
        <v>1782324366</v>
      </c>
      <c r="J20" s="3">
        <v>0</v>
      </c>
      <c r="K20" s="3">
        <v>187121594132</v>
      </c>
      <c r="L20" s="3">
        <f t="shared" si="3"/>
        <v>250014996130</v>
      </c>
      <c r="M20" s="3">
        <v>545471938665</v>
      </c>
      <c r="N20" s="3">
        <v>550430464855</v>
      </c>
      <c r="O20" s="3">
        <v>20120079013</v>
      </c>
      <c r="P20" s="3">
        <v>1075616807</v>
      </c>
      <c r="Q20" s="3">
        <v>839836370809</v>
      </c>
      <c r="R20" s="4">
        <f t="shared" si="8"/>
        <v>0.27732640784475399</v>
      </c>
      <c r="S20">
        <v>0.1699</v>
      </c>
      <c r="T20" s="5">
        <f t="shared" si="0"/>
        <v>0.29769489012385214</v>
      </c>
      <c r="U20" s="5">
        <f t="shared" si="5"/>
        <v>5.0578361832042479E-2</v>
      </c>
      <c r="V20" s="5">
        <f t="shared" si="6"/>
        <v>11.924194678708226</v>
      </c>
      <c r="W20" s="5">
        <f t="shared" si="1"/>
        <v>1.2807456837858507E-3</v>
      </c>
      <c r="X20" s="12">
        <f t="shared" si="2"/>
        <v>3.6553352871375379E-2</v>
      </c>
    </row>
    <row r="21" spans="1:24" x14ac:dyDescent="0.35">
      <c r="A21">
        <v>18</v>
      </c>
      <c r="B21" t="s">
        <v>16</v>
      </c>
      <c r="C21" t="s">
        <v>15</v>
      </c>
      <c r="D21">
        <v>2015</v>
      </c>
      <c r="E21" s="3">
        <v>104230000000</v>
      </c>
      <c r="F21">
        <v>1</v>
      </c>
      <c r="G21" s="3">
        <v>13427003550</v>
      </c>
      <c r="H21" s="3">
        <v>47498957467</v>
      </c>
      <c r="I21" s="3">
        <v>1402117072</v>
      </c>
      <c r="J21" s="3">
        <v>500000</v>
      </c>
      <c r="K21" s="3">
        <v>173719275556</v>
      </c>
      <c r="L21" s="3">
        <f t="shared" si="3"/>
        <v>236047853645</v>
      </c>
      <c r="M21" s="3">
        <v>466162492114</v>
      </c>
      <c r="N21" s="3">
        <v>467853005857</v>
      </c>
      <c r="O21" s="3">
        <v>10842616329</v>
      </c>
      <c r="P21" s="3">
        <v>-309696935</v>
      </c>
      <c r="Q21" s="3">
        <v>745646957063</v>
      </c>
      <c r="R21" s="4">
        <f t="shared" si="8"/>
        <v>-0.14539601568708316</v>
      </c>
      <c r="S21">
        <v>0.19159999999999999</v>
      </c>
      <c r="T21" s="5">
        <f t="shared" si="0"/>
        <v>0.31656784944816213</v>
      </c>
      <c r="U21" s="5">
        <f t="shared" si="5"/>
        <v>6.0654399954267864E-2</v>
      </c>
      <c r="V21" s="5">
        <f t="shared" si="6"/>
        <v>11.872533249870608</v>
      </c>
      <c r="W21" s="5">
        <f t="shared" si="1"/>
        <v>-4.1533990324302175E-4</v>
      </c>
      <c r="X21" s="12">
        <f t="shared" si="2"/>
        <v>2.3175262728383671E-2</v>
      </c>
    </row>
    <row r="22" spans="1:24" x14ac:dyDescent="0.35">
      <c r="B22" t="s">
        <v>16</v>
      </c>
      <c r="C22" t="s">
        <v>15</v>
      </c>
      <c r="D22">
        <v>2016</v>
      </c>
      <c r="E22" s="3">
        <v>140215000000</v>
      </c>
      <c r="F22">
        <v>1</v>
      </c>
      <c r="G22" s="3">
        <v>13195014600</v>
      </c>
      <c r="H22" s="3">
        <v>38131455614</v>
      </c>
      <c r="I22" s="3">
        <v>1918468169</v>
      </c>
      <c r="J22" s="3">
        <v>0</v>
      </c>
      <c r="K22" s="3">
        <v>461431766921</v>
      </c>
      <c r="L22" s="3">
        <f t="shared" si="3"/>
        <v>514676705304</v>
      </c>
      <c r="M22" s="3">
        <v>461431766921</v>
      </c>
      <c r="N22" s="3">
        <v>476650986415</v>
      </c>
      <c r="O22" s="3">
        <v>32510506244</v>
      </c>
      <c r="P22" s="3">
        <v>-34714750686</v>
      </c>
      <c r="Q22" s="3">
        <v>774779064971</v>
      </c>
      <c r="R22" s="4">
        <f t="shared" si="8"/>
        <v>-1.0148232157303427E-2</v>
      </c>
      <c r="S22">
        <v>0.2283</v>
      </c>
      <c r="T22" s="5">
        <f t="shared" si="0"/>
        <v>0.66428834821868132</v>
      </c>
      <c r="U22" s="5">
        <f t="shared" si="5"/>
        <v>0.15165702989832494</v>
      </c>
      <c r="V22" s="5">
        <f t="shared" si="6"/>
        <v>11.889177877289191</v>
      </c>
      <c r="W22" s="5">
        <f t="shared" si="1"/>
        <v>-4.4805999872104665E-2</v>
      </c>
      <c r="X22" s="12">
        <f t="shared" si="2"/>
        <v>6.8206102936068339E-2</v>
      </c>
    </row>
    <row r="23" spans="1:24" x14ac:dyDescent="0.35">
      <c r="A23">
        <v>19</v>
      </c>
      <c r="B23" t="s">
        <v>18</v>
      </c>
      <c r="C23" t="s">
        <v>17</v>
      </c>
      <c r="D23">
        <v>2010</v>
      </c>
      <c r="E23" s="3">
        <v>561650000000</v>
      </c>
      <c r="F23">
        <v>1</v>
      </c>
      <c r="G23" s="3">
        <v>75961423000</v>
      </c>
      <c r="H23" s="3">
        <v>584362798000</v>
      </c>
      <c r="I23" s="3">
        <v>101852717000</v>
      </c>
      <c r="J23" s="3">
        <v>1148055884000</v>
      </c>
      <c r="K23" s="3">
        <v>278601071000</v>
      </c>
      <c r="L23" s="3">
        <f t="shared" si="3"/>
        <v>2188833893000</v>
      </c>
      <c r="M23" s="3">
        <v>6028296038000</v>
      </c>
      <c r="N23" s="3">
        <v>6129035939000</v>
      </c>
      <c r="O23" s="3">
        <v>265996342000</v>
      </c>
      <c r="P23" s="3">
        <v>12168621000</v>
      </c>
      <c r="Q23" s="3">
        <v>8659899122000</v>
      </c>
      <c r="S23">
        <v>0.1263</v>
      </c>
      <c r="T23" s="5">
        <f t="shared" si="0"/>
        <v>0.25275512591588822</v>
      </c>
      <c r="U23" s="5">
        <f t="shared" si="5"/>
        <v>3.192297240317668E-2</v>
      </c>
      <c r="V23" s="5">
        <f t="shared" si="6"/>
        <v>12.93751283300881</v>
      </c>
      <c r="W23" s="5">
        <f t="shared" si="1"/>
        <v>1.4051689088486359E-3</v>
      </c>
      <c r="X23" s="12">
        <f t="shared" si="2"/>
        <v>4.3399377103897255E-2</v>
      </c>
    </row>
    <row r="24" spans="1:24" x14ac:dyDescent="0.35">
      <c r="A24">
        <v>20</v>
      </c>
      <c r="B24" t="s">
        <v>18</v>
      </c>
      <c r="C24" t="s">
        <v>17</v>
      </c>
      <c r="D24">
        <v>2011</v>
      </c>
      <c r="E24" s="3">
        <v>357754000000</v>
      </c>
      <c r="F24">
        <v>1</v>
      </c>
      <c r="G24" s="3">
        <v>64722003000</v>
      </c>
      <c r="H24" s="3">
        <v>477736955000</v>
      </c>
      <c r="I24" s="3">
        <v>121454426000</v>
      </c>
      <c r="J24" s="3">
        <v>682442396000</v>
      </c>
      <c r="K24" s="3">
        <v>578277389000</v>
      </c>
      <c r="L24" s="3">
        <f t="shared" si="3"/>
        <v>1924633169000</v>
      </c>
      <c r="M24" s="3">
        <v>4944113572000</v>
      </c>
      <c r="N24" s="3">
        <v>5105397575000</v>
      </c>
      <c r="O24" s="3">
        <v>319165964000</v>
      </c>
      <c r="P24" s="3">
        <v>-81055917000</v>
      </c>
      <c r="Q24" s="3">
        <v>7299826427000</v>
      </c>
      <c r="R24" s="4">
        <f t="shared" ref="R24:R29" si="9">(M24-M23)/M23</f>
        <v>-0.17984890907243795</v>
      </c>
      <c r="S24">
        <v>0.1047</v>
      </c>
      <c r="T24" s="5">
        <f t="shared" si="0"/>
        <v>0.26365464826414564</v>
      </c>
      <c r="U24" s="5">
        <f t="shared" si="5"/>
        <v>2.7604641673256047E-2</v>
      </c>
      <c r="V24" s="5">
        <f t="shared" si="6"/>
        <v>12.863312533724249</v>
      </c>
      <c r="W24" s="5">
        <f t="shared" si="1"/>
        <v>-1.1103814290733958E-2</v>
      </c>
      <c r="X24" s="12">
        <f t="shared" si="2"/>
        <v>6.251539851918389E-2</v>
      </c>
    </row>
    <row r="25" spans="1:24" x14ac:dyDescent="0.35">
      <c r="A25">
        <v>21</v>
      </c>
      <c r="B25" t="s">
        <v>18</v>
      </c>
      <c r="C25" t="s">
        <v>17</v>
      </c>
      <c r="D25">
        <v>2012</v>
      </c>
      <c r="E25" s="3">
        <v>412773000000</v>
      </c>
      <c r="F25">
        <v>1</v>
      </c>
      <c r="G25" s="3">
        <v>72192877000</v>
      </c>
      <c r="H25" s="3">
        <v>469681274000</v>
      </c>
      <c r="I25" s="3">
        <v>163262283000</v>
      </c>
      <c r="J25" s="3">
        <v>992486785000</v>
      </c>
      <c r="K25" s="3">
        <v>377492568000</v>
      </c>
      <c r="L25" s="3">
        <f t="shared" si="3"/>
        <v>2075115787000</v>
      </c>
      <c r="M25" s="3">
        <v>5043064872000</v>
      </c>
      <c r="N25" s="3">
        <v>5149078125000</v>
      </c>
      <c r="O25" s="3">
        <v>295497136000</v>
      </c>
      <c r="P25" s="3">
        <v>1118387000</v>
      </c>
      <c r="Q25" s="3">
        <v>7433803459000</v>
      </c>
      <c r="R25" s="4">
        <f t="shared" si="9"/>
        <v>2.0013961766653366E-2</v>
      </c>
      <c r="S25">
        <v>0.11210000000000001</v>
      </c>
      <c r="T25" s="5">
        <f t="shared" si="0"/>
        <v>0.27914590403754713</v>
      </c>
      <c r="U25" s="5">
        <f t="shared" si="5"/>
        <v>3.1292255842609036E-2</v>
      </c>
      <c r="V25" s="5">
        <f t="shared" si="6"/>
        <v>12.871211074677365</v>
      </c>
      <c r="W25" s="5">
        <f t="shared" si="1"/>
        <v>1.5044613516731933E-4</v>
      </c>
      <c r="X25" s="12">
        <f t="shared" si="2"/>
        <v>5.7388357454762839E-2</v>
      </c>
    </row>
    <row r="26" spans="1:24" x14ac:dyDescent="0.35">
      <c r="A26">
        <v>22</v>
      </c>
      <c r="B26" t="s">
        <v>18</v>
      </c>
      <c r="C26" t="s">
        <v>17</v>
      </c>
      <c r="D26">
        <v>2013</v>
      </c>
      <c r="E26" s="3">
        <v>564883000000</v>
      </c>
      <c r="F26">
        <v>1</v>
      </c>
      <c r="G26" s="3">
        <v>72732073000</v>
      </c>
      <c r="H26" s="3">
        <v>500453995000</v>
      </c>
      <c r="I26" s="3">
        <v>78567723000</v>
      </c>
      <c r="J26" s="3">
        <v>1259242768000</v>
      </c>
      <c r="K26" s="3">
        <v>517605338000</v>
      </c>
      <c r="L26" s="3">
        <f t="shared" si="3"/>
        <v>2428601897000</v>
      </c>
      <c r="M26" s="3">
        <v>5378179402000</v>
      </c>
      <c r="N26" s="3">
        <v>5516240218000</v>
      </c>
      <c r="O26" s="3">
        <v>267276636000</v>
      </c>
      <c r="P26" s="3">
        <v>-81740399000</v>
      </c>
      <c r="Q26" s="3">
        <v>8165865135000</v>
      </c>
      <c r="R26" s="4">
        <f t="shared" si="9"/>
        <v>6.6450568950761651E-2</v>
      </c>
      <c r="S26">
        <v>0.13089999999999999</v>
      </c>
      <c r="T26" s="5">
        <f t="shared" si="0"/>
        <v>0.29740901384602647</v>
      </c>
      <c r="U26" s="5">
        <f t="shared" si="5"/>
        <v>3.8930839912444865E-2</v>
      </c>
      <c r="V26" s="5">
        <f t="shared" si="6"/>
        <v>12.912002202967708</v>
      </c>
      <c r="W26" s="5">
        <f t="shared" si="1"/>
        <v>-1.0010010898863565E-2</v>
      </c>
      <c r="X26" s="12">
        <f t="shared" si="2"/>
        <v>4.8452682522391197E-2</v>
      </c>
    </row>
    <row r="27" spans="1:24" x14ac:dyDescent="0.35">
      <c r="A27">
        <v>23</v>
      </c>
      <c r="B27" t="s">
        <v>18</v>
      </c>
      <c r="C27" t="s">
        <v>17</v>
      </c>
      <c r="D27">
        <v>2014</v>
      </c>
      <c r="E27" s="3">
        <v>1129372000000</v>
      </c>
      <c r="F27">
        <v>2</v>
      </c>
      <c r="G27" s="3">
        <v>91556000000</v>
      </c>
      <c r="H27" s="3">
        <v>596195000000</v>
      </c>
      <c r="I27" s="3">
        <v>203246000000</v>
      </c>
      <c r="J27" s="3">
        <v>1538436000000</v>
      </c>
      <c r="K27" s="3">
        <v>503806000000</v>
      </c>
      <c r="L27" s="3">
        <f t="shared" si="3"/>
        <v>2933239000000</v>
      </c>
      <c r="M27" s="3">
        <v>6128833000000</v>
      </c>
      <c r="N27" s="3">
        <v>6257235000000</v>
      </c>
      <c r="O27" s="3">
        <v>368162000000</v>
      </c>
      <c r="P27" s="3">
        <v>-54550000000</v>
      </c>
      <c r="Q27" s="3">
        <v>9430264000000</v>
      </c>
      <c r="R27" s="4">
        <f t="shared" si="9"/>
        <v>0.13957392304928545</v>
      </c>
      <c r="S27">
        <v>0.1779</v>
      </c>
      <c r="T27" s="5">
        <f t="shared" si="0"/>
        <v>0.31104526872206334</v>
      </c>
      <c r="U27" s="5">
        <f t="shared" si="5"/>
        <v>5.533495330565507E-2</v>
      </c>
      <c r="V27" s="5">
        <f t="shared" si="6"/>
        <v>12.974523850970451</v>
      </c>
      <c r="W27" s="5">
        <f t="shared" si="1"/>
        <v>-5.7845676430691656E-3</v>
      </c>
      <c r="X27" s="12">
        <f t="shared" si="2"/>
        <v>5.8837809351894248E-2</v>
      </c>
    </row>
    <row r="28" spans="1:24" x14ac:dyDescent="0.35">
      <c r="A28">
        <v>24</v>
      </c>
      <c r="B28" t="s">
        <v>18</v>
      </c>
      <c r="C28" t="s">
        <v>17</v>
      </c>
      <c r="D28">
        <v>2015</v>
      </c>
      <c r="E28" s="3">
        <v>1402881000000</v>
      </c>
      <c r="F28">
        <v>2</v>
      </c>
      <c r="G28" s="3">
        <v>108955000000</v>
      </c>
      <c r="H28" s="3">
        <v>812623000000</v>
      </c>
      <c r="I28" s="3">
        <v>1266474000000</v>
      </c>
      <c r="J28" s="3">
        <v>1335254000000</v>
      </c>
      <c r="K28" s="3">
        <v>1173954000000</v>
      </c>
      <c r="L28" s="3">
        <f t="shared" si="3"/>
        <v>4697260000000</v>
      </c>
      <c r="M28" s="3">
        <v>7047265000000</v>
      </c>
      <c r="N28" s="3">
        <v>7085227000000</v>
      </c>
      <c r="O28" s="3">
        <v>209374000000</v>
      </c>
      <c r="P28" s="3">
        <v>8178000000</v>
      </c>
      <c r="Q28" s="3">
        <v>12137004000000</v>
      </c>
      <c r="R28" s="4">
        <f t="shared" si="9"/>
        <v>0.14985430342122227</v>
      </c>
      <c r="S28" s="6">
        <v>0.17829999999999999</v>
      </c>
      <c r="T28" s="5">
        <f t="shared" si="0"/>
        <v>0.3870197290863544</v>
      </c>
      <c r="U28" s="5">
        <f t="shared" si="5"/>
        <v>6.9005617696096991E-2</v>
      </c>
      <c r="V28" s="5">
        <f t="shared" si="6"/>
        <v>13.084111495071404</v>
      </c>
      <c r="W28" s="5">
        <f t="shared" si="1"/>
        <v>6.7380714383879256E-4</v>
      </c>
      <c r="X28" s="12">
        <f t="shared" si="2"/>
        <v>2.9550782212058979E-2</v>
      </c>
    </row>
    <row r="29" spans="1:24" s="9" customFormat="1" x14ac:dyDescent="0.35">
      <c r="B29" s="9" t="s">
        <v>18</v>
      </c>
      <c r="C29" s="9" t="s">
        <v>17</v>
      </c>
      <c r="D29" s="9">
        <v>2016</v>
      </c>
      <c r="E29" s="13">
        <v>1598917000000</v>
      </c>
      <c r="F29" s="9">
        <v>2</v>
      </c>
      <c r="G29" s="13">
        <v>144975000000</v>
      </c>
      <c r="H29" s="13">
        <v>761639000000</v>
      </c>
      <c r="I29" s="13">
        <v>292470000000</v>
      </c>
      <c r="J29" s="13">
        <v>1984523000000</v>
      </c>
      <c r="K29" s="13">
        <v>1375817000000</v>
      </c>
      <c r="L29" s="3">
        <f t="shared" si="3"/>
        <v>4559424000000</v>
      </c>
      <c r="M29" s="13">
        <v>7941795000000</v>
      </c>
      <c r="N29" s="13">
        <v>7994316000000</v>
      </c>
      <c r="O29" s="13">
        <v>221290000000</v>
      </c>
      <c r="P29" s="13">
        <v>9349000000</v>
      </c>
      <c r="Q29" s="13">
        <v>13057549000000</v>
      </c>
      <c r="R29" s="11">
        <f t="shared" si="9"/>
        <v>0.12693293071851278</v>
      </c>
      <c r="S29" s="14">
        <v>0.19539999999999999</v>
      </c>
      <c r="T29" s="5">
        <f t="shared" si="0"/>
        <v>0.34917916065258497</v>
      </c>
      <c r="U29" s="5">
        <f t="shared" si="5"/>
        <v>6.8229607991515104E-2</v>
      </c>
      <c r="V29" s="12">
        <f t="shared" si="6"/>
        <v>13.115861664253599</v>
      </c>
      <c r="W29" s="12">
        <f t="shared" si="1"/>
        <v>7.1598429383646191E-4</v>
      </c>
      <c r="X29" s="12">
        <f t="shared" si="2"/>
        <v>2.7680917291735777E-2</v>
      </c>
    </row>
    <row r="30" spans="1:24" x14ac:dyDescent="0.35">
      <c r="A30">
        <v>25</v>
      </c>
      <c r="B30" t="s">
        <v>20</v>
      </c>
      <c r="C30" t="s">
        <v>19</v>
      </c>
      <c r="D30">
        <v>2010</v>
      </c>
      <c r="E30" s="13">
        <v>541343000000</v>
      </c>
      <c r="F30" s="9">
        <v>1</v>
      </c>
      <c r="G30" s="3">
        <v>11433888000</v>
      </c>
      <c r="H30" s="13">
        <v>261071404000</v>
      </c>
      <c r="I30" s="13">
        <v>62160794000</v>
      </c>
      <c r="J30" s="13">
        <v>1343709383000</v>
      </c>
      <c r="K30" s="13">
        <v>723213699000</v>
      </c>
      <c r="L30" s="3">
        <f t="shared" si="3"/>
        <v>2401589168000</v>
      </c>
      <c r="M30" s="3">
        <v>1817950714000</v>
      </c>
      <c r="N30" s="3">
        <v>1830461369000</v>
      </c>
      <c r="O30" s="3">
        <v>18907994000</v>
      </c>
      <c r="P30" s="3">
        <v>23166334000</v>
      </c>
      <c r="Q30" s="3">
        <v>4399404518000</v>
      </c>
      <c r="S30" s="6">
        <v>0.29289999999999999</v>
      </c>
      <c r="T30" s="5">
        <f t="shared" si="0"/>
        <v>0.54588959896140199</v>
      </c>
      <c r="U30" s="5">
        <f t="shared" si="5"/>
        <v>0.15989106353579463</v>
      </c>
      <c r="V30" s="5">
        <f t="shared" si="6"/>
        <v>12.643393896475214</v>
      </c>
      <c r="W30" s="5">
        <f t="shared" si="1"/>
        <v>5.2657885641604011E-3</v>
      </c>
      <c r="X30" s="12">
        <f t="shared" si="2"/>
        <v>1.0329632911253207E-2</v>
      </c>
    </row>
    <row r="31" spans="1:24" x14ac:dyDescent="0.35">
      <c r="A31">
        <v>26</v>
      </c>
      <c r="B31" t="s">
        <v>20</v>
      </c>
      <c r="C31" t="s">
        <v>19</v>
      </c>
      <c r="D31">
        <v>2011</v>
      </c>
      <c r="E31" s="13">
        <v>540732000000</v>
      </c>
      <c r="F31">
        <v>1</v>
      </c>
      <c r="G31" s="3">
        <v>14850000000</v>
      </c>
      <c r="H31" s="3">
        <v>371065000000</v>
      </c>
      <c r="I31" s="3">
        <v>54989000000</v>
      </c>
      <c r="J31" s="3">
        <v>1342901000000</v>
      </c>
      <c r="K31" s="3">
        <v>993053000000</v>
      </c>
      <c r="L31" s="3">
        <f t="shared" si="3"/>
        <v>2776858000000</v>
      </c>
      <c r="M31" s="3">
        <v>1740790000000</v>
      </c>
      <c r="N31" s="3">
        <v>1758730000000</v>
      </c>
      <c r="O31" s="3">
        <v>14161000000</v>
      </c>
      <c r="P31" s="3">
        <v>27807000000</v>
      </c>
      <c r="Q31" s="3">
        <v>4694939000000</v>
      </c>
      <c r="R31" s="5">
        <f t="shared" ref="R31:R36" si="10">(M31-M30)/M30</f>
        <v>-4.2443787615245546E-2</v>
      </c>
      <c r="S31" s="6">
        <v>0.21579999999999999</v>
      </c>
      <c r="T31" s="5">
        <f t="shared" si="0"/>
        <v>0.59145773778956445</v>
      </c>
      <c r="U31" s="5">
        <f t="shared" si="5"/>
        <v>0.12763657981498799</v>
      </c>
      <c r="V31" s="5">
        <f t="shared" si="6"/>
        <v>12.671629953974762</v>
      </c>
      <c r="W31" s="5">
        <f t="shared" si="1"/>
        <v>5.9227606578062036E-3</v>
      </c>
      <c r="X31" s="12">
        <f t="shared" si="2"/>
        <v>8.0518328566636151E-3</v>
      </c>
    </row>
    <row r="32" spans="1:24" x14ac:dyDescent="0.35">
      <c r="A32">
        <v>27</v>
      </c>
      <c r="B32" t="s">
        <v>20</v>
      </c>
      <c r="C32" t="s">
        <v>19</v>
      </c>
      <c r="D32">
        <v>2012</v>
      </c>
      <c r="E32" s="13">
        <v>571185000000</v>
      </c>
      <c r="F32">
        <v>1</v>
      </c>
      <c r="G32" s="3">
        <v>22402000000</v>
      </c>
      <c r="H32" s="3">
        <v>414717000000</v>
      </c>
      <c r="I32" s="3">
        <v>177516000000</v>
      </c>
      <c r="J32" s="3">
        <v>748682000000</v>
      </c>
      <c r="K32" s="3">
        <v>1301837000000</v>
      </c>
      <c r="L32" s="3">
        <f t="shared" si="3"/>
        <v>2665154000000</v>
      </c>
      <c r="M32" s="3">
        <v>2813287000000</v>
      </c>
      <c r="N32" s="3">
        <v>2813287000000</v>
      </c>
      <c r="O32" s="3">
        <v>59640000000</v>
      </c>
      <c r="P32" s="3">
        <v>47714000000</v>
      </c>
      <c r="Q32" s="3">
        <v>5666177000000</v>
      </c>
      <c r="R32" s="5">
        <f t="shared" si="10"/>
        <v>0.61609786361364671</v>
      </c>
      <c r="S32" s="5">
        <v>0.18</v>
      </c>
      <c r="T32" s="5">
        <f t="shared" si="0"/>
        <v>0.47036193892283984</v>
      </c>
      <c r="U32" s="5">
        <f t="shared" si="5"/>
        <v>8.4665149006111162E-2</v>
      </c>
      <c r="V32" s="5">
        <f t="shared" si="6"/>
        <v>12.753290136884498</v>
      </c>
      <c r="W32" s="5">
        <f t="shared" si="1"/>
        <v>8.4208453071621305E-3</v>
      </c>
      <c r="X32" s="12">
        <f t="shared" si="2"/>
        <v>2.1199401269760249E-2</v>
      </c>
    </row>
    <row r="33" spans="1:24" x14ac:dyDescent="0.35">
      <c r="A33">
        <v>28</v>
      </c>
      <c r="B33" t="s">
        <v>20</v>
      </c>
      <c r="C33" t="s">
        <v>19</v>
      </c>
      <c r="D33">
        <v>2013</v>
      </c>
      <c r="E33" s="13">
        <v>790693000000</v>
      </c>
      <c r="F33">
        <v>1</v>
      </c>
      <c r="G33" s="3">
        <v>26199000000</v>
      </c>
      <c r="H33" s="3">
        <v>472688000000</v>
      </c>
      <c r="I33" s="3">
        <v>121777000000</v>
      </c>
      <c r="J33" s="3">
        <v>1034881000000</v>
      </c>
      <c r="K33" s="3">
        <v>1535465000000</v>
      </c>
      <c r="L33" s="3">
        <f t="shared" si="3"/>
        <v>3191010000000</v>
      </c>
      <c r="M33" s="3">
        <v>3734689000000</v>
      </c>
      <c r="N33" s="3">
        <v>3734689000000</v>
      </c>
      <c r="O33" s="3">
        <v>13767000000</v>
      </c>
      <c r="P33" s="3">
        <v>70477000000</v>
      </c>
      <c r="Q33" s="3">
        <v>7139276000000</v>
      </c>
      <c r="R33" s="5">
        <f t="shared" si="10"/>
        <v>0.32751795319851834</v>
      </c>
      <c r="S33" s="6">
        <v>0.20130000000000001</v>
      </c>
      <c r="T33" s="5">
        <f t="shared" si="0"/>
        <v>0.44696549061837643</v>
      </c>
      <c r="U33" s="5">
        <f t="shared" si="5"/>
        <v>8.9974153261479173E-2</v>
      </c>
      <c r="V33" s="5">
        <f t="shared" si="6"/>
        <v>12.853654171839532</v>
      </c>
      <c r="W33" s="5">
        <f t="shared" si="1"/>
        <v>9.8717292901969334E-3</v>
      </c>
      <c r="X33" s="12">
        <f t="shared" si="2"/>
        <v>3.6862507159230663E-3</v>
      </c>
    </row>
    <row r="34" spans="1:24" x14ac:dyDescent="0.35">
      <c r="A34">
        <v>29</v>
      </c>
      <c r="B34" t="s">
        <v>20</v>
      </c>
      <c r="C34" t="s">
        <v>19</v>
      </c>
      <c r="D34">
        <v>2014</v>
      </c>
      <c r="E34" s="13">
        <v>851681000000</v>
      </c>
      <c r="F34">
        <v>1</v>
      </c>
      <c r="G34" s="3">
        <v>39991000000</v>
      </c>
      <c r="H34" s="3">
        <v>775440000000</v>
      </c>
      <c r="I34" s="3">
        <v>39659000000</v>
      </c>
      <c r="J34" s="3">
        <v>1501346000000</v>
      </c>
      <c r="K34" s="3">
        <v>1917531000000</v>
      </c>
      <c r="L34" s="3">
        <f t="shared" si="3"/>
        <v>4273967000000</v>
      </c>
      <c r="M34" s="3">
        <v>4729920000000</v>
      </c>
      <c r="N34" s="3">
        <v>4737817000000</v>
      </c>
      <c r="O34" s="3">
        <v>115118000000</v>
      </c>
      <c r="P34" s="3">
        <v>74530000000</v>
      </c>
      <c r="Q34" s="3">
        <v>9251776000000</v>
      </c>
      <c r="R34" s="5">
        <f t="shared" si="10"/>
        <v>0.26648296551600414</v>
      </c>
      <c r="S34" s="6">
        <v>0.1643</v>
      </c>
      <c r="T34" s="5">
        <f t="shared" si="0"/>
        <v>0.46196178982284047</v>
      </c>
      <c r="U34" s="5">
        <f t="shared" si="5"/>
        <v>7.5900322067892684E-2</v>
      </c>
      <c r="V34" s="5">
        <f t="shared" si="6"/>
        <v>12.966225109275667</v>
      </c>
      <c r="W34" s="5">
        <f t="shared" si="1"/>
        <v>8.0557505931834056E-3</v>
      </c>
      <c r="X34" s="12">
        <f t="shared" si="2"/>
        <v>2.429768815469234E-2</v>
      </c>
    </row>
    <row r="35" spans="1:24" x14ac:dyDescent="0.35">
      <c r="A35">
        <v>30</v>
      </c>
      <c r="B35" t="s">
        <v>20</v>
      </c>
      <c r="C35" t="s">
        <v>19</v>
      </c>
      <c r="D35">
        <v>2015</v>
      </c>
      <c r="E35" s="13">
        <v>1042020000000</v>
      </c>
      <c r="F35">
        <v>2</v>
      </c>
      <c r="G35" s="3">
        <v>62662000000</v>
      </c>
      <c r="H35" s="3">
        <v>891684000000</v>
      </c>
      <c r="I35" s="3">
        <v>527818000000</v>
      </c>
      <c r="J35" s="3">
        <v>1834572000000</v>
      </c>
      <c r="K35" s="3">
        <v>2459134000000</v>
      </c>
      <c r="L35" s="3">
        <f t="shared" si="3"/>
        <v>5775870000000</v>
      </c>
      <c r="M35" s="3">
        <v>6044761000000</v>
      </c>
      <c r="N35" s="3">
        <v>6048374000000</v>
      </c>
      <c r="O35" s="3">
        <v>111654000000</v>
      </c>
      <c r="P35" s="3">
        <v>90823000000</v>
      </c>
      <c r="Q35" s="3">
        <v>12159197000000</v>
      </c>
      <c r="R35" s="5">
        <f t="shared" si="10"/>
        <v>0.27798377139571073</v>
      </c>
      <c r="S35" s="5">
        <v>0.17699999999999999</v>
      </c>
      <c r="T35" s="5">
        <f t="shared" si="0"/>
        <v>0.47502067776350693</v>
      </c>
      <c r="U35" s="5">
        <f t="shared" si="5"/>
        <v>8.4078659964140726E-2</v>
      </c>
      <c r="V35" s="5">
        <f t="shared" si="6"/>
        <v>13.084904894839335</v>
      </c>
      <c r="W35" s="5">
        <f t="shared" si="1"/>
        <v>7.4694899671417445E-3</v>
      </c>
      <c r="X35" s="12">
        <f t="shared" si="2"/>
        <v>1.8460167972417049E-2</v>
      </c>
    </row>
    <row r="36" spans="1:24" s="9" customFormat="1" x14ac:dyDescent="0.35">
      <c r="B36" s="9" t="s">
        <v>20</v>
      </c>
      <c r="C36" s="9" t="s">
        <v>19</v>
      </c>
      <c r="D36" s="9">
        <v>2016</v>
      </c>
      <c r="E36" s="13">
        <v>1135863000000</v>
      </c>
      <c r="F36" s="9">
        <v>2</v>
      </c>
      <c r="G36" s="13">
        <v>78996000000</v>
      </c>
      <c r="H36" s="13">
        <v>1027544000000</v>
      </c>
      <c r="I36" s="13">
        <v>586556000000</v>
      </c>
      <c r="J36" s="13">
        <v>1724389000000</v>
      </c>
      <c r="K36" s="13">
        <v>3739483000000</v>
      </c>
      <c r="L36" s="3">
        <f t="shared" si="3"/>
        <v>7156968000000</v>
      </c>
      <c r="M36" s="13">
        <v>6636940000000</v>
      </c>
      <c r="N36" s="13">
        <v>6652992000000</v>
      </c>
      <c r="O36" s="13">
        <v>210847000000</v>
      </c>
      <c r="P36" s="13">
        <v>93457000000</v>
      </c>
      <c r="Q36" s="13">
        <v>14207414000000</v>
      </c>
      <c r="R36" s="12">
        <f t="shared" si="10"/>
        <v>9.7965659849909695E-2</v>
      </c>
      <c r="S36" s="14">
        <v>0.2064</v>
      </c>
      <c r="T36" s="5">
        <f t="shared" si="0"/>
        <v>0.50374881734283239</v>
      </c>
      <c r="U36" s="5">
        <f t="shared" si="5"/>
        <v>0.10397375589956061</v>
      </c>
      <c r="V36" s="12">
        <f t="shared" si="6"/>
        <v>13.1525150358631</v>
      </c>
      <c r="W36" s="12">
        <f t="shared" si="1"/>
        <v>6.5780443928782533E-3</v>
      </c>
      <c r="X36" s="12">
        <f t="shared" si="2"/>
        <v>3.1692056746799036E-2</v>
      </c>
    </row>
    <row r="37" spans="1:24" x14ac:dyDescent="0.35">
      <c r="A37">
        <v>31</v>
      </c>
      <c r="B37" t="s">
        <v>22</v>
      </c>
      <c r="C37" t="s">
        <v>21</v>
      </c>
      <c r="D37">
        <v>2010</v>
      </c>
      <c r="E37" s="13">
        <v>25920836000000</v>
      </c>
      <c r="F37" s="9">
        <v>3</v>
      </c>
      <c r="G37" s="3">
        <v>9629250000000</v>
      </c>
      <c r="H37" s="13">
        <v>20559456000000</v>
      </c>
      <c r="I37" s="13">
        <v>2630156000000</v>
      </c>
      <c r="J37" s="13">
        <v>61111156000000</v>
      </c>
      <c r="K37" s="13">
        <v>20972373000000</v>
      </c>
      <c r="L37" s="3">
        <f t="shared" si="3"/>
        <v>114902391000000</v>
      </c>
      <c r="M37" s="3">
        <v>150063010000000</v>
      </c>
      <c r="N37" s="3">
        <v>123901269000000</v>
      </c>
      <c r="O37" s="3">
        <v>903058000000</v>
      </c>
      <c r="P37" s="3">
        <v>8479273000000</v>
      </c>
      <c r="Q37" s="3">
        <v>321973412000000</v>
      </c>
      <c r="S37" s="5">
        <v>0.13500000000000001</v>
      </c>
      <c r="T37" s="5">
        <f t="shared" si="0"/>
        <v>0.35686919080138207</v>
      </c>
      <c r="U37" s="5">
        <f t="shared" si="5"/>
        <v>4.8177340758186582E-2</v>
      </c>
      <c r="V37" s="5">
        <f t="shared" si="6"/>
        <v>14.50782000989944</v>
      </c>
      <c r="W37" s="5">
        <f t="shared" si="1"/>
        <v>2.6335320507769131E-2</v>
      </c>
      <c r="X37" s="12">
        <f t="shared" si="2"/>
        <v>7.2885290626038702E-3</v>
      </c>
    </row>
    <row r="38" spans="1:24" x14ac:dyDescent="0.35">
      <c r="A38">
        <v>32</v>
      </c>
      <c r="B38" t="s">
        <v>22</v>
      </c>
      <c r="C38" t="s">
        <v>21</v>
      </c>
      <c r="D38">
        <v>2011</v>
      </c>
      <c r="E38" s="13">
        <v>31880713000000</v>
      </c>
      <c r="F38" s="9">
        <v>4</v>
      </c>
      <c r="G38" s="3">
        <v>10343649000000</v>
      </c>
      <c r="H38" s="3">
        <v>31841225000000</v>
      </c>
      <c r="I38" s="3">
        <v>2403542000000</v>
      </c>
      <c r="J38" s="3">
        <v>42720698000000</v>
      </c>
      <c r="K38" s="3">
        <v>21925772000000</v>
      </c>
      <c r="L38" s="3">
        <f t="shared" si="3"/>
        <v>109234886000000</v>
      </c>
      <c r="M38" s="3">
        <v>198454231000000</v>
      </c>
      <c r="N38" s="3">
        <v>153923157000000</v>
      </c>
      <c r="O38" s="3">
        <v>992927000000</v>
      </c>
      <c r="P38" s="3">
        <v>10585687000000</v>
      </c>
      <c r="Q38" s="3">
        <v>377250966000000</v>
      </c>
      <c r="R38" s="5">
        <f t="shared" ref="R38:R43" si="11">(M38-M37)/M37</f>
        <v>0.3224726799762313</v>
      </c>
      <c r="S38" s="5">
        <v>0.127</v>
      </c>
      <c r="T38" s="5">
        <f t="shared" si="0"/>
        <v>0.28955495371746776</v>
      </c>
      <c r="U38" s="5">
        <f t="shared" si="5"/>
        <v>3.6773479122118403E-2</v>
      </c>
      <c r="V38" s="5">
        <f t="shared" si="6"/>
        <v>14.576630360516369</v>
      </c>
      <c r="W38" s="5">
        <f t="shared" si="1"/>
        <v>2.8060065988008628E-2</v>
      </c>
      <c r="X38" s="12">
        <f t="shared" si="2"/>
        <v>6.4507967439883006E-3</v>
      </c>
    </row>
    <row r="39" spans="1:24" x14ac:dyDescent="0.35">
      <c r="A39">
        <v>33</v>
      </c>
      <c r="B39" t="s">
        <v>22</v>
      </c>
      <c r="C39" t="s">
        <v>21</v>
      </c>
      <c r="D39">
        <v>2012</v>
      </c>
      <c r="E39" s="13">
        <v>41035427000000</v>
      </c>
      <c r="F39" s="9">
        <v>4</v>
      </c>
      <c r="G39" s="3">
        <v>11044741000000</v>
      </c>
      <c r="H39" s="3">
        <v>33789219000000</v>
      </c>
      <c r="I39" s="3">
        <v>4458754000000</v>
      </c>
      <c r="J39" s="3">
        <v>28197517000000</v>
      </c>
      <c r="K39" s="3">
        <v>1400457000000</v>
      </c>
      <c r="L39" s="3">
        <f t="shared" si="3"/>
        <v>78890688000000</v>
      </c>
      <c r="M39" s="3">
        <v>252696285000000</v>
      </c>
      <c r="N39" s="3">
        <v>256777865000000</v>
      </c>
      <c r="O39" s="3">
        <v>983328000000</v>
      </c>
      <c r="P39" s="3">
        <v>11974418000000</v>
      </c>
      <c r="Q39" s="3">
        <v>436795410000000</v>
      </c>
      <c r="R39" s="5">
        <f t="shared" si="11"/>
        <v>0.27332273908536625</v>
      </c>
      <c r="S39" s="5">
        <v>0.14199999999999999</v>
      </c>
      <c r="T39" s="5">
        <f t="shared" si="0"/>
        <v>0.18061244736981097</v>
      </c>
      <c r="U39" s="5">
        <f t="shared" si="5"/>
        <v>2.5646967526513156E-2</v>
      </c>
      <c r="V39" s="5">
        <f t="shared" si="6"/>
        <v>14.640278066001292</v>
      </c>
      <c r="W39" s="5">
        <f t="shared" si="1"/>
        <v>2.7414248698263564E-2</v>
      </c>
      <c r="X39" s="12">
        <f t="shared" si="2"/>
        <v>3.8294889631549822E-3</v>
      </c>
    </row>
    <row r="40" spans="1:24" x14ac:dyDescent="0.35">
      <c r="A40">
        <v>34</v>
      </c>
      <c r="B40" t="s">
        <v>22</v>
      </c>
      <c r="C40" t="s">
        <v>21</v>
      </c>
      <c r="D40">
        <v>2013</v>
      </c>
      <c r="E40" s="13">
        <v>52881559000000</v>
      </c>
      <c r="F40" s="9">
        <v>4</v>
      </c>
      <c r="G40" s="3">
        <v>16273604000000</v>
      </c>
      <c r="H40" s="3">
        <v>35187679000000</v>
      </c>
      <c r="I40" s="3">
        <v>3430762000000</v>
      </c>
      <c r="J40" s="3">
        <v>11298869000000</v>
      </c>
      <c r="K40" s="3">
        <v>1035791000000</v>
      </c>
      <c r="L40" s="3">
        <f t="shared" si="3"/>
        <v>67226705000000</v>
      </c>
      <c r="M40" s="3">
        <v>306769601000000</v>
      </c>
      <c r="N40" s="3">
        <v>252760457000000</v>
      </c>
      <c r="O40" s="3">
        <v>983328000000</v>
      </c>
      <c r="P40" s="3">
        <v>14369307000000</v>
      </c>
      <c r="Q40" s="3">
        <v>488498242000000</v>
      </c>
      <c r="R40" s="5">
        <f t="shared" si="11"/>
        <v>0.21398540148700643</v>
      </c>
      <c r="S40" s="5">
        <v>0.157</v>
      </c>
      <c r="T40" s="5">
        <f t="shared" si="0"/>
        <v>0.1376191339497185</v>
      </c>
      <c r="U40" s="5">
        <f t="shared" si="5"/>
        <v>2.1606204030105804E-2</v>
      </c>
      <c r="V40" s="5">
        <f t="shared" si="6"/>
        <v>14.688863005125267</v>
      </c>
      <c r="W40" s="5">
        <f t="shared" si="1"/>
        <v>2.9415268601928765E-2</v>
      </c>
      <c r="X40" s="12">
        <f t="shared" si="2"/>
        <v>3.8903553651985999E-3</v>
      </c>
    </row>
    <row r="41" spans="1:24" x14ac:dyDescent="0.35">
      <c r="A41">
        <v>35</v>
      </c>
      <c r="B41" t="s">
        <v>22</v>
      </c>
      <c r="C41" t="s">
        <v>21</v>
      </c>
      <c r="D41">
        <v>2014</v>
      </c>
      <c r="E41" s="13">
        <v>64370108000000</v>
      </c>
      <c r="F41" s="9">
        <v>4</v>
      </c>
      <c r="G41" s="3">
        <v>19564217000000</v>
      </c>
      <c r="H41" s="3">
        <v>38767135000000</v>
      </c>
      <c r="I41" s="3">
        <v>4566349000000</v>
      </c>
      <c r="J41" s="3">
        <v>9806171000000</v>
      </c>
      <c r="K41" s="3">
        <v>1669705000000</v>
      </c>
      <c r="L41" s="3">
        <f t="shared" si="3"/>
        <v>74373577000000</v>
      </c>
      <c r="M41" s="3">
        <v>340259037000000</v>
      </c>
      <c r="N41" s="3">
        <v>306679132000000</v>
      </c>
      <c r="O41" s="3">
        <v>1372760000000</v>
      </c>
      <c r="P41" s="3">
        <v>15962981000000</v>
      </c>
      <c r="Q41" s="3">
        <v>541984423000000</v>
      </c>
      <c r="R41" s="5">
        <f t="shared" si="11"/>
        <v>0.10916803976284468</v>
      </c>
      <c r="S41" s="5">
        <v>0.16900000000000001</v>
      </c>
      <c r="T41" s="5">
        <f t="shared" si="0"/>
        <v>0.13722456558497809</v>
      </c>
      <c r="U41" s="5">
        <f t="shared" si="5"/>
        <v>2.3190951583861297E-2</v>
      </c>
      <c r="V41" s="5">
        <f t="shared" si="6"/>
        <v>14.733986804799716</v>
      </c>
      <c r="W41" s="5">
        <f t="shared" si="1"/>
        <v>2.9452840935245847E-2</v>
      </c>
      <c r="X41" s="12">
        <f t="shared" si="2"/>
        <v>4.4762093561683874E-3</v>
      </c>
    </row>
    <row r="42" spans="1:24" x14ac:dyDescent="0.35">
      <c r="A42">
        <v>36</v>
      </c>
      <c r="B42" t="s">
        <v>22</v>
      </c>
      <c r="C42" t="s">
        <v>21</v>
      </c>
      <c r="D42">
        <v>2015</v>
      </c>
      <c r="E42" s="13">
        <v>83683732000000</v>
      </c>
      <c r="F42" s="9">
        <v>4</v>
      </c>
      <c r="G42" s="3">
        <v>17833851000000</v>
      </c>
      <c r="H42" s="3">
        <v>37624875000000</v>
      </c>
      <c r="I42" s="3">
        <v>8362474000000</v>
      </c>
      <c r="J42" s="3">
        <v>54218932000000</v>
      </c>
      <c r="K42" s="3">
        <v>1777924000000</v>
      </c>
      <c r="L42" s="3">
        <f t="shared" si="3"/>
        <v>119818056000000</v>
      </c>
      <c r="M42" s="3">
        <v>378982052000000</v>
      </c>
      <c r="N42" s="3">
        <v>339859068000000</v>
      </c>
      <c r="O42" s="3">
        <v>2068136000000</v>
      </c>
      <c r="P42" s="3">
        <v>17291088000000</v>
      </c>
      <c r="Q42" s="3">
        <v>582241575000000</v>
      </c>
      <c r="R42" s="5">
        <f t="shared" si="11"/>
        <v>0.11380451594001308</v>
      </c>
      <c r="S42" s="5">
        <v>0.187</v>
      </c>
      <c r="T42" s="5">
        <f t="shared" si="0"/>
        <v>0.20578753071695369</v>
      </c>
      <c r="U42" s="5">
        <f t="shared" si="5"/>
        <v>3.848226824407034E-2</v>
      </c>
      <c r="V42" s="5">
        <f t="shared" si="6"/>
        <v>14.765103213037577</v>
      </c>
      <c r="W42" s="5">
        <f t="shared" si="1"/>
        <v>2.9697446459401325E-2</v>
      </c>
      <c r="X42" s="12">
        <f t="shared" si="2"/>
        <v>6.0852753235938377E-3</v>
      </c>
    </row>
    <row r="43" spans="1:24" x14ac:dyDescent="0.35">
      <c r="B43" t="s">
        <v>22</v>
      </c>
      <c r="C43" t="s">
        <v>21</v>
      </c>
      <c r="D43">
        <v>2016</v>
      </c>
      <c r="E43" s="13">
        <v>105541676000000</v>
      </c>
      <c r="F43" s="9">
        <v>4</v>
      </c>
      <c r="G43" s="3">
        <v>15925338000000</v>
      </c>
      <c r="H43" s="3">
        <v>40401814000000</v>
      </c>
      <c r="I43" s="3">
        <v>12372442000000</v>
      </c>
      <c r="J43" s="3">
        <v>33877454000000</v>
      </c>
      <c r="K43" s="3">
        <v>5124193000000</v>
      </c>
      <c r="L43" s="3">
        <f t="shared" si="3"/>
        <v>107701241000000</v>
      </c>
      <c r="M43" s="3">
        <v>403774329000000</v>
      </c>
      <c r="N43" s="3">
        <v>403391221000000</v>
      </c>
      <c r="O43" s="3">
        <v>5451864000000</v>
      </c>
      <c r="P43" s="3">
        <v>19753384000000</v>
      </c>
      <c r="Q43" s="3">
        <v>662594586000000</v>
      </c>
      <c r="R43" s="5">
        <f t="shared" si="11"/>
        <v>6.5418076843385714E-2</v>
      </c>
      <c r="S43" s="5">
        <v>0.219</v>
      </c>
      <c r="T43" s="5">
        <f t="shared" si="0"/>
        <v>0.16254470422129286</v>
      </c>
      <c r="U43" s="5">
        <f t="shared" si="5"/>
        <v>3.5597290224463139E-2</v>
      </c>
      <c r="V43" s="5">
        <f t="shared" si="6"/>
        <v>14.821247882979792</v>
      </c>
      <c r="W43" s="5">
        <f t="shared" si="1"/>
        <v>2.9812172356023445E-2</v>
      </c>
      <c r="X43" s="12">
        <f t="shared" si="2"/>
        <v>1.3515078455314227E-2</v>
      </c>
    </row>
    <row r="44" spans="1:24" x14ac:dyDescent="0.35">
      <c r="A44">
        <v>37</v>
      </c>
      <c r="B44" t="s">
        <v>24</v>
      </c>
      <c r="C44" t="s">
        <v>23</v>
      </c>
      <c r="D44">
        <v>2010</v>
      </c>
      <c r="E44" s="13">
        <v>2499793000000</v>
      </c>
      <c r="F44" s="9">
        <v>2</v>
      </c>
      <c r="G44" s="3">
        <v>759649000000</v>
      </c>
      <c r="H44" s="3">
        <v>2726153000000</v>
      </c>
      <c r="I44" s="3">
        <v>343992000000</v>
      </c>
      <c r="J44" s="3">
        <v>5574339000000</v>
      </c>
      <c r="K44" s="3">
        <v>5764528000000</v>
      </c>
      <c r="L44" s="3">
        <f t="shared" si="3"/>
        <v>15168661000000</v>
      </c>
      <c r="M44" s="3">
        <v>28110120000000</v>
      </c>
      <c r="N44" s="3">
        <v>29398321000000</v>
      </c>
      <c r="O44" s="3">
        <v>759603000000</v>
      </c>
      <c r="P44" s="3">
        <v>492599000000</v>
      </c>
      <c r="Q44" s="3">
        <v>45907650000000</v>
      </c>
      <c r="S44" s="5">
        <v>0.1206</v>
      </c>
      <c r="T44" s="5">
        <f t="shared" si="0"/>
        <v>0.33041684773670621</v>
      </c>
      <c r="U44" s="5">
        <f t="shared" si="5"/>
        <v>3.984827183704677E-2</v>
      </c>
      <c r="V44" s="5">
        <f t="shared" si="6"/>
        <v>13.661885061919714</v>
      </c>
      <c r="W44" s="5">
        <f t="shared" si="1"/>
        <v>1.0730215987967147E-2</v>
      </c>
      <c r="X44" s="12">
        <f t="shared" si="2"/>
        <v>2.583831233083005E-2</v>
      </c>
    </row>
    <row r="45" spans="1:24" x14ac:dyDescent="0.35">
      <c r="A45">
        <v>38</v>
      </c>
      <c r="B45" t="s">
        <v>24</v>
      </c>
      <c r="C45" t="s">
        <v>23</v>
      </c>
      <c r="D45">
        <v>2011</v>
      </c>
      <c r="E45" s="13">
        <v>3751950000000</v>
      </c>
      <c r="F45" s="9">
        <v>2</v>
      </c>
      <c r="G45" s="3">
        <v>727840000000</v>
      </c>
      <c r="H45" s="3">
        <v>3362328000000</v>
      </c>
      <c r="I45" s="3">
        <v>150897000000</v>
      </c>
      <c r="J45" s="3">
        <v>4010943000000</v>
      </c>
      <c r="K45" s="3">
        <v>1498130000000</v>
      </c>
      <c r="L45" s="3">
        <f t="shared" si="3"/>
        <v>9750138000000</v>
      </c>
      <c r="M45" s="3">
        <v>38223314000000</v>
      </c>
      <c r="N45" s="3">
        <v>39851153000000</v>
      </c>
      <c r="O45" s="3">
        <v>860266000000</v>
      </c>
      <c r="P45" s="3">
        <v>728275000000</v>
      </c>
      <c r="Q45" s="3">
        <v>54942030000000</v>
      </c>
      <c r="R45" s="5">
        <f t="shared" ref="R45:R50" si="12">(M45-M44)/M44</f>
        <v>0.35977057372931881</v>
      </c>
      <c r="S45" s="5">
        <v>0.12709999999999999</v>
      </c>
      <c r="T45" s="5">
        <f t="shared" si="0"/>
        <v>0.17746228160845168</v>
      </c>
      <c r="U45" s="5">
        <f t="shared" si="5"/>
        <v>2.2555455992434206E-2</v>
      </c>
      <c r="V45" s="5">
        <f t="shared" si="6"/>
        <v>13.739904701708333</v>
      </c>
      <c r="W45" s="5">
        <f t="shared" si="1"/>
        <v>1.3255334759199834E-2</v>
      </c>
      <c r="X45" s="12">
        <f t="shared" si="2"/>
        <v>2.1586978926306098E-2</v>
      </c>
    </row>
    <row r="46" spans="1:24" x14ac:dyDescent="0.35">
      <c r="A46">
        <v>39</v>
      </c>
      <c r="B46" t="s">
        <v>24</v>
      </c>
      <c r="C46" t="s">
        <v>23</v>
      </c>
      <c r="D46">
        <v>2012</v>
      </c>
      <c r="E46" s="13">
        <v>4305037000000</v>
      </c>
      <c r="F46">
        <v>2</v>
      </c>
      <c r="G46" s="3">
        <v>882847000000</v>
      </c>
      <c r="H46" s="3">
        <v>3872600000000</v>
      </c>
      <c r="I46" s="3">
        <v>180071000000</v>
      </c>
      <c r="J46" s="3">
        <v>6003162000000</v>
      </c>
      <c r="K46" s="3">
        <v>1016642000000</v>
      </c>
      <c r="L46" s="3">
        <f t="shared" si="3"/>
        <v>11955322000000</v>
      </c>
      <c r="M46" s="3">
        <v>42246158000000</v>
      </c>
      <c r="N46" s="3">
        <v>44594681000000</v>
      </c>
      <c r="O46" s="3">
        <v>786225000000</v>
      </c>
      <c r="P46" s="3">
        <v>814770000000</v>
      </c>
      <c r="Q46" s="3">
        <v>62763734000000</v>
      </c>
      <c r="R46" s="5">
        <f t="shared" si="12"/>
        <v>0.10524581934470674</v>
      </c>
      <c r="S46" s="5">
        <v>0.16339999999999999</v>
      </c>
      <c r="T46" s="5">
        <f t="shared" si="0"/>
        <v>0.19048136938442828</v>
      </c>
      <c r="U46" s="5">
        <f t="shared" si="5"/>
        <v>3.1124655757415579E-2</v>
      </c>
      <c r="V46" s="5">
        <f t="shared" si="6"/>
        <v>13.797708773145555</v>
      </c>
      <c r="W46" s="5">
        <f t="shared" si="1"/>
        <v>1.2981541219328983E-2</v>
      </c>
      <c r="X46" s="12">
        <f t="shared" si="2"/>
        <v>1.7630465839636796E-2</v>
      </c>
    </row>
    <row r="47" spans="1:24" x14ac:dyDescent="0.35">
      <c r="A47">
        <v>40</v>
      </c>
      <c r="B47" t="s">
        <v>24</v>
      </c>
      <c r="C47" t="s">
        <v>23</v>
      </c>
      <c r="D47">
        <v>2013</v>
      </c>
      <c r="E47" s="13">
        <v>5046392000000</v>
      </c>
      <c r="F47">
        <v>3</v>
      </c>
      <c r="G47" s="3">
        <v>979231000000</v>
      </c>
      <c r="H47" s="3">
        <v>4400374000000</v>
      </c>
      <c r="I47" s="3">
        <v>225859000000</v>
      </c>
      <c r="J47" s="3">
        <v>4851219000000</v>
      </c>
      <c r="K47" s="3">
        <v>4258352000000</v>
      </c>
      <c r="L47" s="3">
        <f t="shared" si="3"/>
        <v>14715035000000</v>
      </c>
      <c r="M47" s="3">
        <v>44702196000000</v>
      </c>
      <c r="N47" s="3">
        <v>47663059000000</v>
      </c>
      <c r="O47" s="3">
        <v>805309000000</v>
      </c>
      <c r="P47" s="3">
        <v>910470000000</v>
      </c>
      <c r="Q47" s="3">
        <v>66184663000000</v>
      </c>
      <c r="R47" s="5">
        <f t="shared" si="12"/>
        <v>5.8136363548136137E-2</v>
      </c>
      <c r="S47" s="5">
        <v>0.1512</v>
      </c>
      <c r="T47" s="5">
        <f t="shared" si="0"/>
        <v>0.22233300485340537</v>
      </c>
      <c r="U47" s="5">
        <f t="shared" si="5"/>
        <v>3.3616750333834891E-2</v>
      </c>
      <c r="V47" s="5">
        <f t="shared" si="6"/>
        <v>13.820757361854181</v>
      </c>
      <c r="W47" s="5">
        <f t="shared" si="1"/>
        <v>1.3756510326266978E-2</v>
      </c>
      <c r="X47" s="12">
        <f t="shared" si="2"/>
        <v>1.6895873175072545E-2</v>
      </c>
    </row>
    <row r="48" spans="1:24" x14ac:dyDescent="0.35">
      <c r="A48">
        <v>41</v>
      </c>
      <c r="B48" t="s">
        <v>24</v>
      </c>
      <c r="C48" t="s">
        <v>23</v>
      </c>
      <c r="D48">
        <v>2014</v>
      </c>
      <c r="E48" s="13">
        <v>5636787000000</v>
      </c>
      <c r="F48">
        <v>3</v>
      </c>
      <c r="G48" s="3">
        <v>980708000000</v>
      </c>
      <c r="H48" s="3">
        <v>4968332000000</v>
      </c>
      <c r="I48" s="3">
        <v>360187000000</v>
      </c>
      <c r="J48" s="3">
        <v>5710119000000</v>
      </c>
      <c r="K48" s="3">
        <v>4793496000000</v>
      </c>
      <c r="L48" s="3">
        <f t="shared" si="3"/>
        <v>16812842000000</v>
      </c>
      <c r="M48" s="3">
        <v>50959839000000</v>
      </c>
      <c r="N48" s="3">
        <v>54343712000000</v>
      </c>
      <c r="O48" s="3">
        <v>1141064000000</v>
      </c>
      <c r="P48" s="3">
        <v>689594000000</v>
      </c>
      <c r="Q48" s="3">
        <v>74768297000000</v>
      </c>
      <c r="R48" s="5">
        <f t="shared" si="12"/>
        <v>0.13998513630068643</v>
      </c>
      <c r="S48" s="5">
        <v>0.1421</v>
      </c>
      <c r="T48" s="5">
        <f t="shared" si="0"/>
        <v>0.22486592144796344</v>
      </c>
      <c r="U48" s="5">
        <f t="shared" si="5"/>
        <v>3.1953447437755605E-2</v>
      </c>
      <c r="V48" s="5">
        <f t="shared" si="6"/>
        <v>13.873717488819402</v>
      </c>
      <c r="W48" s="5">
        <f t="shared" si="1"/>
        <v>9.2230802047022688E-3</v>
      </c>
      <c r="X48" s="12">
        <f t="shared" si="2"/>
        <v>2.0997167068749371E-2</v>
      </c>
    </row>
    <row r="49" spans="1:24" x14ac:dyDescent="0.35">
      <c r="A49">
        <v>42</v>
      </c>
      <c r="B49" t="s">
        <v>24</v>
      </c>
      <c r="C49" t="s">
        <v>23</v>
      </c>
      <c r="D49">
        <v>2015</v>
      </c>
      <c r="E49" s="13">
        <v>6555576000000</v>
      </c>
      <c r="F49">
        <v>3</v>
      </c>
      <c r="G49" s="3">
        <v>803348000000</v>
      </c>
      <c r="H49" s="3">
        <v>5245216000000</v>
      </c>
      <c r="I49" s="3">
        <v>566202000000</v>
      </c>
      <c r="J49" s="3">
        <v>9452800000000</v>
      </c>
      <c r="K49" s="3">
        <v>2866810000000</v>
      </c>
      <c r="L49" s="3">
        <f t="shared" si="3"/>
        <v>18934376000000</v>
      </c>
      <c r="M49" s="3">
        <v>60864840000000</v>
      </c>
      <c r="N49" s="3">
        <v>63054185000000</v>
      </c>
      <c r="O49" s="3">
        <v>1565787000000</v>
      </c>
      <c r="P49" s="3">
        <v>931099000000</v>
      </c>
      <c r="Q49" s="3">
        <v>89334048000000</v>
      </c>
      <c r="R49" s="5">
        <f t="shared" si="12"/>
        <v>0.19436876556850974</v>
      </c>
      <c r="S49" s="5">
        <v>0.1356</v>
      </c>
      <c r="T49" s="5">
        <f t="shared" si="0"/>
        <v>0.21195027454705737</v>
      </c>
      <c r="U49" s="5">
        <f t="shared" si="5"/>
        <v>2.8740457228580978E-2</v>
      </c>
      <c r="V49" s="5">
        <f t="shared" si="6"/>
        <v>13.951017013651084</v>
      </c>
      <c r="W49" s="5">
        <f t="shared" si="1"/>
        <v>1.042266661866705E-2</v>
      </c>
      <c r="X49" s="12">
        <f t="shared" si="2"/>
        <v>2.4832404066439048E-2</v>
      </c>
    </row>
    <row r="50" spans="1:24" x14ac:dyDescent="0.35">
      <c r="B50" t="s">
        <v>24</v>
      </c>
      <c r="C50" t="s">
        <v>23</v>
      </c>
      <c r="D50">
        <v>2016</v>
      </c>
      <c r="E50" s="13">
        <v>8199416000000</v>
      </c>
      <c r="F50">
        <v>3</v>
      </c>
      <c r="G50" s="3">
        <v>632206000000</v>
      </c>
      <c r="H50" s="3">
        <v>5404563000000</v>
      </c>
      <c r="I50" s="3">
        <v>762996000000</v>
      </c>
      <c r="J50" s="3">
        <v>9407491000000</v>
      </c>
      <c r="K50" s="3">
        <v>4400080000000</v>
      </c>
      <c r="L50" s="3">
        <f t="shared" si="3"/>
        <v>20607336000000</v>
      </c>
      <c r="M50" s="3">
        <v>66374898000000</v>
      </c>
      <c r="N50" s="3">
        <v>70966849000000</v>
      </c>
      <c r="O50" s="3">
        <v>1997064000000</v>
      </c>
      <c r="P50" s="3">
        <v>1044386000000</v>
      </c>
      <c r="Q50" s="3">
        <v>99173057000000</v>
      </c>
      <c r="R50" s="5">
        <f t="shared" si="12"/>
        <v>9.0529409097271918E-2</v>
      </c>
      <c r="S50" s="5">
        <v>0.15029999999999999</v>
      </c>
      <c r="T50" s="5">
        <f t="shared" si="0"/>
        <v>0.20779167874193896</v>
      </c>
      <c r="U50" s="5">
        <f t="shared" si="5"/>
        <v>3.1231089314913425E-2</v>
      </c>
      <c r="V50" s="5">
        <f t="shared" si="6"/>
        <v>13.996393700525623</v>
      </c>
      <c r="W50" s="5">
        <f t="shared" si="1"/>
        <v>1.0530944911781836E-2</v>
      </c>
      <c r="X50" s="12">
        <f t="shared" si="2"/>
        <v>2.8140801347964598E-2</v>
      </c>
    </row>
    <row r="51" spans="1:24" x14ac:dyDescent="0.35">
      <c r="A51">
        <v>43</v>
      </c>
      <c r="B51" t="s">
        <v>26</v>
      </c>
      <c r="C51" t="s">
        <v>25</v>
      </c>
      <c r="D51">
        <v>2010</v>
      </c>
      <c r="E51" s="13">
        <v>1307695000000</v>
      </c>
      <c r="F51">
        <v>2</v>
      </c>
      <c r="G51" s="3">
        <v>138704000000</v>
      </c>
      <c r="H51" s="3">
        <v>355235951730</v>
      </c>
      <c r="I51" s="3">
        <v>8876704072</v>
      </c>
      <c r="J51" s="3">
        <v>902187261436</v>
      </c>
      <c r="K51" s="3">
        <v>691872736584</v>
      </c>
      <c r="L51" s="3">
        <f t="shared" si="3"/>
        <v>2096876653822</v>
      </c>
      <c r="M51" s="3">
        <v>3824190000000</v>
      </c>
      <c r="N51" s="3">
        <v>3824195361898</v>
      </c>
      <c r="O51" s="3">
        <v>209565905832</v>
      </c>
      <c r="P51" s="3">
        <v>165934000000</v>
      </c>
      <c r="Q51" s="3">
        <v>5989656000000</v>
      </c>
      <c r="R51" s="5"/>
      <c r="S51" s="5">
        <v>0.2747</v>
      </c>
      <c r="T51" s="5">
        <f t="shared" si="0"/>
        <v>0.3500829853704453</v>
      </c>
      <c r="U51" s="5">
        <f t="shared" si="5"/>
        <v>9.6167796081261317E-2</v>
      </c>
      <c r="V51" s="5">
        <f t="shared" si="6"/>
        <v>12.777401880554285</v>
      </c>
      <c r="W51" s="5">
        <f t="shared" si="1"/>
        <v>2.7703427375461963E-2</v>
      </c>
      <c r="X51" s="12">
        <f t="shared" si="2"/>
        <v>5.4799999999997281E-2</v>
      </c>
    </row>
    <row r="52" spans="1:24" x14ac:dyDescent="0.35">
      <c r="A52">
        <v>44</v>
      </c>
      <c r="B52" t="s">
        <v>26</v>
      </c>
      <c r="C52" t="s">
        <v>25</v>
      </c>
      <c r="D52">
        <v>2011</v>
      </c>
      <c r="E52" s="13">
        <v>1282340000000</v>
      </c>
      <c r="F52">
        <v>2</v>
      </c>
      <c r="G52" s="3">
        <v>154889000000</v>
      </c>
      <c r="H52" s="3">
        <v>413803494324</v>
      </c>
      <c r="I52" s="3">
        <v>18404403379</v>
      </c>
      <c r="J52" s="3">
        <v>317381430967</v>
      </c>
      <c r="K52" s="3">
        <v>1507536129516</v>
      </c>
      <c r="L52" s="3">
        <f t="shared" si="3"/>
        <v>2412014458186</v>
      </c>
      <c r="M52" s="3">
        <v>4239510000000</v>
      </c>
      <c r="N52" s="3">
        <v>4239513373152</v>
      </c>
      <c r="O52" s="3">
        <v>150926676084</v>
      </c>
      <c r="P52" s="3">
        <v>204415000000</v>
      </c>
      <c r="Q52" s="3">
        <v>6728774000000</v>
      </c>
      <c r="R52" s="5">
        <f t="shared" ref="R52:R57" si="13">(M52-M51)/M51</f>
        <v>0.10860339052191445</v>
      </c>
      <c r="S52" s="5">
        <v>0.2646</v>
      </c>
      <c r="T52" s="5">
        <f t="shared" si="0"/>
        <v>0.35846269442041001</v>
      </c>
      <c r="U52" s="5">
        <f t="shared" si="5"/>
        <v>9.4849228943640493E-2</v>
      </c>
      <c r="V52" s="5">
        <f t="shared" si="6"/>
        <v>12.827935941855731</v>
      </c>
      <c r="W52" s="5">
        <f t="shared" si="1"/>
        <v>3.0379234017965235E-2</v>
      </c>
      <c r="X52" s="12">
        <f t="shared" si="2"/>
        <v>3.5599999999950185E-2</v>
      </c>
    </row>
    <row r="53" spans="1:24" x14ac:dyDescent="0.35">
      <c r="A53">
        <v>45</v>
      </c>
      <c r="B53" t="s">
        <v>26</v>
      </c>
      <c r="C53" t="s">
        <v>25</v>
      </c>
      <c r="D53">
        <v>2012</v>
      </c>
      <c r="E53" s="13">
        <v>1495360230962</v>
      </c>
      <c r="F53">
        <v>2</v>
      </c>
      <c r="G53" s="3">
        <v>128805684548</v>
      </c>
      <c r="H53" s="3">
        <v>445218490914</v>
      </c>
      <c r="I53" s="3">
        <v>19325586056</v>
      </c>
      <c r="J53" s="3">
        <v>33214137621</v>
      </c>
      <c r="K53" s="3">
        <v>1451218252016</v>
      </c>
      <c r="L53" s="3">
        <f t="shared" si="3"/>
        <v>2077782151155</v>
      </c>
      <c r="M53" s="3">
        <v>5113850602282</v>
      </c>
      <c r="N53" s="3">
        <v>5192973807531</v>
      </c>
      <c r="O53" s="3">
        <v>118557863266</v>
      </c>
      <c r="P53" s="3">
        <v>270865973558</v>
      </c>
      <c r="Q53" s="3">
        <v>7368804791520</v>
      </c>
      <c r="R53" s="5">
        <f t="shared" si="13"/>
        <v>0.20623624010369124</v>
      </c>
      <c r="S53" s="5">
        <v>0.28510000000000002</v>
      </c>
      <c r="T53" s="5">
        <f t="shared" si="0"/>
        <v>0.2819700358389336</v>
      </c>
      <c r="U53" s="5">
        <f t="shared" si="5"/>
        <v>8.0389657217679975E-2</v>
      </c>
      <c r="V53" s="5">
        <f t="shared" si="6"/>
        <v>12.867397051693288</v>
      </c>
      <c r="W53" s="5">
        <f t="shared" si="1"/>
        <v>3.6758467787029965E-2</v>
      </c>
      <c r="X53" s="12">
        <f t="shared" si="2"/>
        <v>2.2830437367903526E-2</v>
      </c>
    </row>
    <row r="54" spans="1:24" x14ac:dyDescent="0.35">
      <c r="A54">
        <v>46</v>
      </c>
      <c r="B54" t="s">
        <v>26</v>
      </c>
      <c r="C54" t="s">
        <v>25</v>
      </c>
      <c r="D54">
        <v>2013</v>
      </c>
      <c r="E54" s="13">
        <v>1789987248931</v>
      </c>
      <c r="F54">
        <v>2</v>
      </c>
      <c r="G54" s="3">
        <v>201031039532</v>
      </c>
      <c r="H54" s="3">
        <v>478206934040</v>
      </c>
      <c r="I54" s="3">
        <v>17536817352</v>
      </c>
      <c r="J54" s="3">
        <v>65508820431</v>
      </c>
      <c r="K54" s="3">
        <v>1030915829894</v>
      </c>
      <c r="L54" s="3">
        <f t="shared" si="3"/>
        <v>1793199441249</v>
      </c>
      <c r="M54" s="3">
        <v>5906697266330</v>
      </c>
      <c r="N54" s="3">
        <v>5989259835772</v>
      </c>
      <c r="O54" s="3">
        <v>129088515972</v>
      </c>
      <c r="P54" s="3">
        <v>308299165969</v>
      </c>
      <c r="Q54" s="3">
        <v>7911550307124</v>
      </c>
      <c r="R54" s="5">
        <f t="shared" si="13"/>
        <v>0.15503907440983919</v>
      </c>
      <c r="S54" s="5">
        <v>0.26989999999999997</v>
      </c>
      <c r="T54" s="5">
        <f t="shared" si="0"/>
        <v>0.22665588558974384</v>
      </c>
      <c r="U54" s="5">
        <f t="shared" si="5"/>
        <v>6.1174423520671858E-2</v>
      </c>
      <c r="V54" s="5">
        <f t="shared" si="6"/>
        <v>12.89826159397273</v>
      </c>
      <c r="W54" s="5">
        <f t="shared" si="1"/>
        <v>3.8968236818438771E-2</v>
      </c>
      <c r="X54" s="12">
        <f t="shared" si="2"/>
        <v>2.1553333719301029E-2</v>
      </c>
    </row>
    <row r="55" spans="1:24" x14ac:dyDescent="0.35">
      <c r="A55">
        <v>47</v>
      </c>
      <c r="B55" t="s">
        <v>26</v>
      </c>
      <c r="C55" t="s">
        <v>25</v>
      </c>
      <c r="D55">
        <v>2014</v>
      </c>
      <c r="E55" s="13">
        <v>1952886059829</v>
      </c>
      <c r="F55">
        <v>2</v>
      </c>
      <c r="G55" s="3">
        <v>189293019300</v>
      </c>
      <c r="H55" s="3">
        <v>522910049141</v>
      </c>
      <c r="I55" s="3">
        <v>13065618818</v>
      </c>
      <c r="J55" s="3">
        <v>188892036760</v>
      </c>
      <c r="K55" s="3">
        <v>1085864462554</v>
      </c>
      <c r="L55" s="3">
        <f t="shared" si="3"/>
        <v>2000025186573</v>
      </c>
      <c r="M55" s="3">
        <v>6454451382644</v>
      </c>
      <c r="N55" s="3">
        <v>6523219952940</v>
      </c>
      <c r="O55" s="3">
        <v>140961240160</v>
      </c>
      <c r="P55" s="3">
        <v>237030507000</v>
      </c>
      <c r="Q55" s="3">
        <v>8672083709182</v>
      </c>
      <c r="R55" s="5">
        <f t="shared" si="13"/>
        <v>9.2734415125076367E-2</v>
      </c>
      <c r="S55" s="5">
        <v>0.2666</v>
      </c>
      <c r="T55" s="5">
        <f t="shared" si="0"/>
        <v>0.23062798442032725</v>
      </c>
      <c r="U55" s="5">
        <f t="shared" si="5"/>
        <v>6.1485420646459246E-2</v>
      </c>
      <c r="V55" s="5">
        <f t="shared" si="6"/>
        <v>12.938123461336883</v>
      </c>
      <c r="W55" s="5">
        <f t="shared" si="1"/>
        <v>2.7332589830634611E-2</v>
      </c>
      <c r="X55" s="12">
        <f t="shared" si="2"/>
        <v>2.1609150262742419E-2</v>
      </c>
    </row>
    <row r="56" spans="1:24" x14ac:dyDescent="0.35">
      <c r="A56">
        <v>48</v>
      </c>
      <c r="B56" t="s">
        <v>26</v>
      </c>
      <c r="C56" t="s">
        <v>25</v>
      </c>
      <c r="D56">
        <v>2015</v>
      </c>
      <c r="E56" s="13">
        <v>2218555147101</v>
      </c>
      <c r="F56">
        <v>2</v>
      </c>
      <c r="G56" s="3">
        <v>169217731385</v>
      </c>
      <c r="H56" s="3">
        <v>527508699595</v>
      </c>
      <c r="I56" s="3">
        <v>44820879729</v>
      </c>
      <c r="J56" s="3">
        <v>106304971530</v>
      </c>
      <c r="K56" s="3">
        <v>1280508037809</v>
      </c>
      <c r="L56" s="3">
        <f t="shared" si="3"/>
        <v>2128360320048</v>
      </c>
      <c r="M56" s="3">
        <v>6997785369965</v>
      </c>
      <c r="N56" s="3">
        <v>7110427152645</v>
      </c>
      <c r="O56" s="3">
        <v>160563079311</v>
      </c>
      <c r="P56" s="3">
        <v>322435830772</v>
      </c>
      <c r="Q56" s="3">
        <v>9409596959532</v>
      </c>
      <c r="R56" s="5">
        <f t="shared" si="13"/>
        <v>8.417973195708367E-2</v>
      </c>
      <c r="S56" s="5">
        <v>0.28260000000000002</v>
      </c>
      <c r="T56" s="5">
        <f t="shared" si="0"/>
        <v>0.22619038086343893</v>
      </c>
      <c r="U56" s="5">
        <f t="shared" si="5"/>
        <v>6.3921401632007852E-2</v>
      </c>
      <c r="V56" s="5">
        <f t="shared" si="6"/>
        <v>12.973571021726951</v>
      </c>
      <c r="W56" s="5">
        <f t="shared" si="1"/>
        <v>3.4266699430241784E-2</v>
      </c>
      <c r="X56" s="12">
        <f t="shared" si="2"/>
        <v>2.2581354940296703E-2</v>
      </c>
    </row>
    <row r="57" spans="1:24" x14ac:dyDescent="0.35">
      <c r="B57" t="s">
        <v>26</v>
      </c>
      <c r="C57" t="s">
        <v>25</v>
      </c>
      <c r="D57">
        <v>2016</v>
      </c>
      <c r="E57" s="13">
        <v>2664286662225</v>
      </c>
      <c r="F57">
        <v>2</v>
      </c>
      <c r="G57" s="3">
        <v>161184374403</v>
      </c>
      <c r="H57" s="3">
        <v>510715872397</v>
      </c>
      <c r="I57" s="3">
        <v>32152571170</v>
      </c>
      <c r="J57" s="3">
        <v>191917679984</v>
      </c>
      <c r="K57" s="3">
        <v>2957891608485</v>
      </c>
      <c r="L57" s="3">
        <f t="shared" si="3"/>
        <v>3853862106439</v>
      </c>
      <c r="M57" s="3">
        <v>6172769932198</v>
      </c>
      <c r="N57" s="3">
        <v>6288416016066</v>
      </c>
      <c r="O57" s="3">
        <v>225469461987</v>
      </c>
      <c r="P57" s="3">
        <v>179261192508</v>
      </c>
      <c r="Q57" s="3">
        <v>10587950826941</v>
      </c>
      <c r="R57" s="5">
        <f t="shared" si="13"/>
        <v>-0.1178966478892059</v>
      </c>
      <c r="S57" s="5">
        <v>0.35120000000000001</v>
      </c>
      <c r="T57" s="5">
        <f t="shared" si="0"/>
        <v>0.36398564457183374</v>
      </c>
      <c r="U57" s="5">
        <f t="shared" si="5"/>
        <v>0.12783175837362801</v>
      </c>
      <c r="V57" s="5">
        <f t="shared" si="6"/>
        <v>13.024811915663143</v>
      </c>
      <c r="W57" s="5">
        <f t="shared" si="1"/>
        <v>1.6930678602309956E-2</v>
      </c>
      <c r="X57" s="12">
        <f t="shared" si="2"/>
        <v>3.5854730573002473E-2</v>
      </c>
    </row>
    <row r="58" spans="1:24" x14ac:dyDescent="0.35">
      <c r="A58">
        <v>49</v>
      </c>
      <c r="B58" t="s">
        <v>28</v>
      </c>
      <c r="C58" t="s">
        <v>27</v>
      </c>
      <c r="D58">
        <v>2010</v>
      </c>
      <c r="E58" s="13">
        <v>29506937000000</v>
      </c>
      <c r="F58">
        <v>3</v>
      </c>
      <c r="G58" s="3">
        <v>5439145000000</v>
      </c>
      <c r="H58" s="3">
        <v>13200953000000</v>
      </c>
      <c r="I58" s="3">
        <v>1025117000000</v>
      </c>
      <c r="J58" s="3">
        <v>37152634000000</v>
      </c>
      <c r="K58" s="3">
        <v>11230881000000</v>
      </c>
      <c r="L58" s="3">
        <f t="shared" si="3"/>
        <v>68048730000000</v>
      </c>
      <c r="M58" s="3">
        <v>125995128000000</v>
      </c>
      <c r="N58" s="3">
        <v>136356959000000</v>
      </c>
      <c r="O58" s="3">
        <v>1691800000000</v>
      </c>
      <c r="P58" s="3">
        <v>4101706000000</v>
      </c>
      <c r="Q58" s="3">
        <v>240590147000000</v>
      </c>
      <c r="R58" s="5"/>
      <c r="S58" s="5">
        <v>0.186</v>
      </c>
      <c r="T58" s="5">
        <f t="shared" si="0"/>
        <v>0.28284088458535256</v>
      </c>
      <c r="U58" s="5">
        <f t="shared" si="5"/>
        <v>5.2608404532875574E-2</v>
      </c>
      <c r="V58" s="5">
        <f t="shared" si="6"/>
        <v>14.381277837504445</v>
      </c>
      <c r="W58" s="5">
        <f t="shared" si="1"/>
        <v>1.7048520278762705E-2</v>
      </c>
      <c r="X58" s="12">
        <f t="shared" si="2"/>
        <v>1.2407140877936417E-2</v>
      </c>
    </row>
    <row r="59" spans="1:24" x14ac:dyDescent="0.35">
      <c r="A59">
        <v>50</v>
      </c>
      <c r="B59" t="s">
        <v>28</v>
      </c>
      <c r="C59" t="s">
        <v>27</v>
      </c>
      <c r="D59">
        <v>2011</v>
      </c>
      <c r="E59" s="13">
        <v>32691914000000</v>
      </c>
      <c r="F59">
        <v>4</v>
      </c>
      <c r="G59" s="3">
        <v>6125985000000</v>
      </c>
      <c r="H59" s="3">
        <v>18463697000000</v>
      </c>
      <c r="I59" s="3">
        <v>1763716000000</v>
      </c>
      <c r="J59" s="3">
        <v>47037835000000</v>
      </c>
      <c r="K59" s="3">
        <v>5528769000000</v>
      </c>
      <c r="L59" s="3">
        <f t="shared" si="3"/>
        <v>78920002000000</v>
      </c>
      <c r="M59" s="3">
        <v>151277323000000</v>
      </c>
      <c r="N59" s="3">
        <v>163533423000000</v>
      </c>
      <c r="O59" s="3">
        <v>2562264000000</v>
      </c>
      <c r="P59" s="3">
        <v>5779209000000</v>
      </c>
      <c r="Q59" s="3">
        <v>288511901000000</v>
      </c>
      <c r="R59" s="5">
        <f t="shared" ref="R59:R64" si="14">(M59-M58)/M58</f>
        <v>0.20066010012704619</v>
      </c>
      <c r="S59" s="5">
        <v>0.17599999999999999</v>
      </c>
      <c r="T59" s="5">
        <f t="shared" si="0"/>
        <v>0.27354158260528738</v>
      </c>
      <c r="U59" s="5">
        <f t="shared" si="5"/>
        <v>4.8143318538530579E-2</v>
      </c>
      <c r="V59" s="5">
        <f t="shared" si="6"/>
        <v>14.460163732334134</v>
      </c>
      <c r="W59" s="5">
        <f t="shared" si="1"/>
        <v>2.0031093968633205E-2</v>
      </c>
      <c r="X59" s="12">
        <f t="shared" si="2"/>
        <v>1.5668136537446538E-2</v>
      </c>
    </row>
    <row r="60" spans="1:24" x14ac:dyDescent="0.35">
      <c r="A60">
        <v>51</v>
      </c>
      <c r="B60" t="s">
        <v>28</v>
      </c>
      <c r="C60" t="s">
        <v>27</v>
      </c>
      <c r="D60">
        <v>2012</v>
      </c>
      <c r="E60" s="13">
        <v>35678776000000</v>
      </c>
      <c r="F60">
        <v>4</v>
      </c>
      <c r="G60" s="3">
        <v>7852124000000</v>
      </c>
      <c r="H60" s="3">
        <v>21926292000000</v>
      </c>
      <c r="I60" s="3">
        <v>5769229000000</v>
      </c>
      <c r="J60" s="3">
        <v>31657816000000</v>
      </c>
      <c r="K60" s="3">
        <v>7983512000000</v>
      </c>
      <c r="L60" s="3">
        <f t="shared" si="3"/>
        <v>75188973000000</v>
      </c>
      <c r="M60" s="3">
        <v>186270412000000</v>
      </c>
      <c r="N60" s="3">
        <v>200742305000000</v>
      </c>
      <c r="O60" s="3">
        <v>5636814000000</v>
      </c>
      <c r="P60" s="3">
        <v>6792071000000</v>
      </c>
      <c r="Q60" s="3">
        <v>321534240000000</v>
      </c>
      <c r="R60" s="5">
        <f t="shared" si="14"/>
        <v>0.23131747909103337</v>
      </c>
      <c r="S60" s="5">
        <v>0.16700000000000001</v>
      </c>
      <c r="T60" s="5">
        <f t="shared" si="0"/>
        <v>0.23384437377493608</v>
      </c>
      <c r="U60" s="5">
        <f t="shared" si="5"/>
        <v>3.9052010420414326E-2</v>
      </c>
      <c r="V60" s="5">
        <f t="shared" si="6"/>
        <v>14.507227227497474</v>
      </c>
      <c r="W60" s="5">
        <f t="shared" si="1"/>
        <v>2.1123943129664823E-2</v>
      </c>
      <c r="X60" s="12">
        <f t="shared" si="2"/>
        <v>2.8079850931272309E-2</v>
      </c>
    </row>
    <row r="61" spans="1:24" x14ac:dyDescent="0.35">
      <c r="A61">
        <v>52</v>
      </c>
      <c r="B61" t="s">
        <v>28</v>
      </c>
      <c r="C61" t="s">
        <v>27</v>
      </c>
      <c r="D61">
        <v>2013</v>
      </c>
      <c r="E61" s="13">
        <v>40910072000000</v>
      </c>
      <c r="F61">
        <v>4</v>
      </c>
      <c r="G61" s="3">
        <v>9887694000000</v>
      </c>
      <c r="H61" s="3">
        <v>22533075000000</v>
      </c>
      <c r="I61" s="3">
        <v>3370245000000</v>
      </c>
      <c r="J61" s="3">
        <v>23821333000000</v>
      </c>
      <c r="K61" s="3">
        <v>9783090000000</v>
      </c>
      <c r="L61" s="3">
        <f t="shared" si="3"/>
        <v>69395437000000</v>
      </c>
      <c r="M61" s="3">
        <v>232684730000000</v>
      </c>
      <c r="N61" s="3">
        <v>250637843000000</v>
      </c>
      <c r="O61" s="3">
        <v>5421043000000</v>
      </c>
      <c r="P61" s="3">
        <v>8881963000000</v>
      </c>
      <c r="Q61" s="3">
        <v>370716158000000</v>
      </c>
      <c r="R61" s="5">
        <f t="shared" si="14"/>
        <v>0.24917708347582332</v>
      </c>
      <c r="S61" s="5">
        <v>0.151</v>
      </c>
      <c r="T61" s="5">
        <f t="shared" si="0"/>
        <v>0.18719291161838164</v>
      </c>
      <c r="U61" s="5">
        <f t="shared" si="5"/>
        <v>2.8266129654375628E-2</v>
      </c>
      <c r="V61" s="5">
        <f t="shared" si="6"/>
        <v>14.569041515561013</v>
      </c>
      <c r="W61" s="5">
        <f t="shared" si="1"/>
        <v>2.395893140433334E-2</v>
      </c>
      <c r="X61" s="12">
        <f t="shared" si="2"/>
        <v>2.1628988404596188E-2</v>
      </c>
    </row>
    <row r="62" spans="1:24" x14ac:dyDescent="0.35">
      <c r="A62">
        <v>53</v>
      </c>
      <c r="B62" t="s">
        <v>28</v>
      </c>
      <c r="C62" t="s">
        <v>27</v>
      </c>
      <c r="D62">
        <v>2014</v>
      </c>
      <c r="E62" s="13">
        <v>47618199000000</v>
      </c>
      <c r="F62">
        <v>4</v>
      </c>
      <c r="G62" s="3">
        <v>11279813000000</v>
      </c>
      <c r="H62" s="3">
        <v>23771036000000</v>
      </c>
      <c r="I62" s="3">
        <v>4407219000000</v>
      </c>
      <c r="J62" s="3">
        <v>11676856000000</v>
      </c>
      <c r="K62" s="3">
        <v>13523330000000</v>
      </c>
      <c r="L62" s="3">
        <f t="shared" si="3"/>
        <v>64658254000000</v>
      </c>
      <c r="M62" s="3">
        <v>255875191000000</v>
      </c>
      <c r="N62" s="3">
        <v>277622281000000</v>
      </c>
      <c r="O62" s="3">
        <v>5436740000000</v>
      </c>
      <c r="P62" s="3">
        <v>10515588000000</v>
      </c>
      <c r="Q62" s="3">
        <v>393466672000000</v>
      </c>
      <c r="R62" s="5">
        <f t="shared" si="14"/>
        <v>9.96647309000466E-2</v>
      </c>
      <c r="S62" s="5">
        <v>0.16220000000000001</v>
      </c>
      <c r="T62" s="5">
        <f t="shared" si="0"/>
        <v>0.16432968431948919</v>
      </c>
      <c r="U62" s="5">
        <f t="shared" si="5"/>
        <v>2.665427479662115E-2</v>
      </c>
      <c r="V62" s="5">
        <f t="shared" si="6"/>
        <v>14.594907951995003</v>
      </c>
      <c r="W62" s="5">
        <f t="shared" si="1"/>
        <v>2.6725485913582026E-2</v>
      </c>
      <c r="X62" s="12">
        <f t="shared" si="2"/>
        <v>1.9583226463008564E-2</v>
      </c>
    </row>
    <row r="63" spans="1:24" x14ac:dyDescent="0.35">
      <c r="A63">
        <v>54</v>
      </c>
      <c r="B63" t="s">
        <v>28</v>
      </c>
      <c r="C63" t="s">
        <v>27</v>
      </c>
      <c r="D63">
        <v>2015</v>
      </c>
      <c r="E63" s="13">
        <v>64251000000000</v>
      </c>
      <c r="F63">
        <v>4</v>
      </c>
      <c r="G63" s="3">
        <v>12743510000000</v>
      </c>
      <c r="H63" s="3">
        <v>29936441000000</v>
      </c>
      <c r="I63" s="3">
        <v>8838765000000</v>
      </c>
      <c r="J63" s="3">
        <v>29604552000000</v>
      </c>
      <c r="K63" s="3">
        <v>9646512000000</v>
      </c>
      <c r="L63" s="3">
        <f t="shared" si="3"/>
        <v>90769780000000</v>
      </c>
      <c r="M63" s="3">
        <v>296629895000000</v>
      </c>
      <c r="N63" s="3">
        <v>326105149000000</v>
      </c>
      <c r="O63" s="3">
        <v>8709610000000</v>
      </c>
      <c r="P63" s="3">
        <v>8628297000000</v>
      </c>
      <c r="Q63" s="3">
        <v>478716369000000</v>
      </c>
      <c r="R63" s="5">
        <f t="shared" si="14"/>
        <v>0.15927571501060453</v>
      </c>
      <c r="S63" s="5">
        <v>0.19489999999999999</v>
      </c>
      <c r="T63" s="5">
        <f t="shared" si="0"/>
        <v>0.18961077138350371</v>
      </c>
      <c r="U63" s="5">
        <f t="shared" si="5"/>
        <v>3.6955139342644869E-2</v>
      </c>
      <c r="V63" s="5">
        <f t="shared" si="6"/>
        <v>14.680078277794948</v>
      </c>
      <c r="W63" s="5">
        <f t="shared" si="1"/>
        <v>1.8023818608968435E-2</v>
      </c>
      <c r="X63" s="12">
        <f t="shared" si="2"/>
        <v>2.6707980621305676E-2</v>
      </c>
    </row>
    <row r="64" spans="1:24" x14ac:dyDescent="0.35">
      <c r="B64" t="s">
        <v>28</v>
      </c>
      <c r="C64" t="s">
        <v>27</v>
      </c>
      <c r="D64">
        <v>2016</v>
      </c>
      <c r="E64" s="13">
        <v>79645000000000</v>
      </c>
      <c r="F64">
        <v>4</v>
      </c>
      <c r="G64" s="3">
        <v>10991946000000</v>
      </c>
      <c r="H64" s="3">
        <v>28922705000000</v>
      </c>
      <c r="I64" s="3">
        <v>6007102000000</v>
      </c>
      <c r="J64" s="3">
        <v>30573184000000</v>
      </c>
      <c r="K64" s="3">
        <v>20688393000000</v>
      </c>
      <c r="L64" s="3">
        <f t="shared" si="3"/>
        <v>97183330000000</v>
      </c>
      <c r="M64" s="3">
        <v>356499504000000</v>
      </c>
      <c r="N64" s="3">
        <v>393275392000000</v>
      </c>
      <c r="O64" s="3">
        <v>11644275000000</v>
      </c>
      <c r="P64" s="3">
        <v>10776300000000</v>
      </c>
      <c r="Q64" s="3">
        <v>564845351000000</v>
      </c>
      <c r="R64" s="5">
        <f t="shared" si="14"/>
        <v>0.20183268783478484</v>
      </c>
      <c r="S64" s="5">
        <v>0.19359999999999999</v>
      </c>
      <c r="T64" s="5">
        <f t="shared" si="0"/>
        <v>0.17205298729634053</v>
      </c>
      <c r="U64" s="5">
        <f t="shared" si="5"/>
        <v>3.3309458340571522E-2</v>
      </c>
      <c r="V64" s="5">
        <f t="shared" si="6"/>
        <v>14.751929558614483</v>
      </c>
      <c r="W64" s="5">
        <f t="shared" si="1"/>
        <v>1.9078319368162774E-2</v>
      </c>
      <c r="X64" s="12">
        <f t="shared" si="2"/>
        <v>2.9608450558737221E-2</v>
      </c>
    </row>
    <row r="65" spans="1:24" x14ac:dyDescent="0.35">
      <c r="A65">
        <v>55</v>
      </c>
      <c r="B65" t="s">
        <v>30</v>
      </c>
      <c r="C65" t="s">
        <v>29</v>
      </c>
      <c r="D65">
        <v>2010</v>
      </c>
      <c r="E65" s="13">
        <v>488706000000</v>
      </c>
      <c r="F65">
        <v>1</v>
      </c>
      <c r="G65" s="3">
        <v>62542751000</v>
      </c>
      <c r="H65" s="3">
        <v>322982513000</v>
      </c>
      <c r="I65" s="3">
        <v>119361693000</v>
      </c>
      <c r="J65" s="3">
        <v>733550533000</v>
      </c>
      <c r="K65" s="3">
        <v>183262512000</v>
      </c>
      <c r="L65" s="3">
        <f t="shared" si="3"/>
        <v>1421700002000</v>
      </c>
      <c r="M65" s="3">
        <v>3622503192000</v>
      </c>
      <c r="N65" s="3">
        <v>3657670165000</v>
      </c>
      <c r="O65" s="3">
        <v>24483988000</v>
      </c>
      <c r="P65" s="3">
        <v>47475356000</v>
      </c>
      <c r="Q65" s="3">
        <v>5282255159000</v>
      </c>
      <c r="R65" s="5"/>
      <c r="S65" s="5">
        <v>0.12759999999999999</v>
      </c>
      <c r="T65" s="5">
        <f t="shared" si="0"/>
        <v>0.26914640796510603</v>
      </c>
      <c r="U65" s="5">
        <f t="shared" si="5"/>
        <v>3.4343081656347529E-2</v>
      </c>
      <c r="V65" s="5">
        <f t="shared" si="6"/>
        <v>12.722819375944974</v>
      </c>
      <c r="W65" s="5">
        <f t="shared" si="1"/>
        <v>8.9877059269109043E-3</v>
      </c>
      <c r="X65" s="12">
        <f t="shared" si="2"/>
        <v>6.6938753073706959E-3</v>
      </c>
    </row>
    <row r="66" spans="1:24" x14ac:dyDescent="0.35">
      <c r="A66">
        <v>56</v>
      </c>
      <c r="B66" t="s">
        <v>30</v>
      </c>
      <c r="C66" t="s">
        <v>29</v>
      </c>
      <c r="D66">
        <v>2011</v>
      </c>
      <c r="E66" s="13">
        <v>544523000000</v>
      </c>
      <c r="F66">
        <v>1</v>
      </c>
      <c r="G66" s="3">
        <v>69505340000</v>
      </c>
      <c r="H66" s="3">
        <v>706476502000</v>
      </c>
      <c r="I66" s="3">
        <v>87177519000</v>
      </c>
      <c r="J66" s="3">
        <v>526435370000</v>
      </c>
      <c r="K66" s="3">
        <v>164374380000</v>
      </c>
      <c r="L66" s="3">
        <f t="shared" si="3"/>
        <v>1553969111000</v>
      </c>
      <c r="M66" s="3">
        <v>4760148867000</v>
      </c>
      <c r="N66" s="3">
        <v>4810026912000</v>
      </c>
      <c r="O66" s="3">
        <v>42070689000</v>
      </c>
      <c r="P66" s="3">
        <v>68145768000</v>
      </c>
      <c r="Q66" s="3">
        <v>6572646723000</v>
      </c>
      <c r="R66" s="5">
        <f t="shared" ref="R66:R71" si="15">(M66-M65)/M65</f>
        <v>0.31404959904863489</v>
      </c>
      <c r="S66" s="5">
        <v>0.13450000000000001</v>
      </c>
      <c r="T66" s="5">
        <f t="shared" ref="T66:T129" si="16">(G66+H66+I66+J66+K66)/Q66</f>
        <v>0.23642973317919494</v>
      </c>
      <c r="U66" s="5">
        <f t="shared" si="5"/>
        <v>3.1799799112601723E-2</v>
      </c>
      <c r="V66" s="5">
        <f t="shared" ref="V66:V129" si="17">LOG(Q66)</f>
        <v>12.817740289761744</v>
      </c>
      <c r="W66" s="5">
        <f t="shared" ref="W66:W129" si="18">P66/Q66</f>
        <v>1.0368086232527E-2</v>
      </c>
      <c r="X66" s="12">
        <f t="shared" ref="X66:X129" si="19">O66/N66</f>
        <v>8.7464560530924537E-3</v>
      </c>
    </row>
    <row r="67" spans="1:24" x14ac:dyDescent="0.35">
      <c r="A67">
        <v>57</v>
      </c>
      <c r="B67" t="s">
        <v>30</v>
      </c>
      <c r="C67" t="s">
        <v>29</v>
      </c>
      <c r="D67">
        <v>2012</v>
      </c>
      <c r="E67" s="13">
        <v>608875000000</v>
      </c>
      <c r="F67">
        <v>1</v>
      </c>
      <c r="G67" s="3">
        <v>67812132000</v>
      </c>
      <c r="H67" s="3">
        <v>745894729000</v>
      </c>
      <c r="I67" s="3">
        <v>68427070000</v>
      </c>
      <c r="J67" s="3">
        <v>1109007027000</v>
      </c>
      <c r="K67" s="3">
        <v>158836311000</v>
      </c>
      <c r="L67" s="3">
        <f t="shared" ref="L67:L130" si="20">(G67+H67+I67+J67+K67)</f>
        <v>2149977269000</v>
      </c>
      <c r="M67" s="3">
        <v>5824393980000</v>
      </c>
      <c r="N67" s="3">
        <v>5884622960000</v>
      </c>
      <c r="O67" s="3">
        <v>56952030000</v>
      </c>
      <c r="P67" s="3">
        <v>85429831000</v>
      </c>
      <c r="Q67" s="3">
        <v>8212208488000</v>
      </c>
      <c r="R67" s="5">
        <f t="shared" si="15"/>
        <v>0.22357391391221798</v>
      </c>
      <c r="S67" s="5">
        <v>0.1217</v>
      </c>
      <c r="T67" s="5">
        <f t="shared" si="16"/>
        <v>0.26180256774309013</v>
      </c>
      <c r="U67" s="5">
        <f t="shared" ref="U67:U130" si="21">S67*T67</f>
        <v>3.1861372494334073E-2</v>
      </c>
      <c r="V67" s="5">
        <f t="shared" si="17"/>
        <v>12.91445996651913</v>
      </c>
      <c r="W67" s="5">
        <f t="shared" si="18"/>
        <v>1.0402783992251708E-2</v>
      </c>
      <c r="X67" s="12">
        <f t="shared" si="19"/>
        <v>9.6781102862705751E-3</v>
      </c>
    </row>
    <row r="68" spans="1:24" x14ac:dyDescent="0.35">
      <c r="A68">
        <v>58</v>
      </c>
      <c r="B68" t="s">
        <v>30</v>
      </c>
      <c r="C68" t="s">
        <v>29</v>
      </c>
      <c r="D68">
        <v>2013</v>
      </c>
      <c r="E68" s="13">
        <v>995576000000</v>
      </c>
      <c r="F68">
        <v>1</v>
      </c>
      <c r="G68" s="3">
        <v>134233629000</v>
      </c>
      <c r="H68" s="3">
        <v>1125469578000</v>
      </c>
      <c r="I68" s="3">
        <v>81452413000</v>
      </c>
      <c r="J68" s="3">
        <v>1105678617000</v>
      </c>
      <c r="K68" s="3">
        <v>361557580000</v>
      </c>
      <c r="L68" s="3">
        <f t="shared" si="20"/>
        <v>2808391817000</v>
      </c>
      <c r="M68" s="3">
        <v>6988226983000</v>
      </c>
      <c r="N68" s="3">
        <v>7066300093000</v>
      </c>
      <c r="O68" s="3">
        <v>64633810000</v>
      </c>
      <c r="P68" s="3">
        <v>105234027000</v>
      </c>
      <c r="Q68" s="3">
        <v>9985735803000</v>
      </c>
      <c r="R68" s="5">
        <f t="shared" si="15"/>
        <v>0.19982044604063684</v>
      </c>
      <c r="S68" s="5">
        <v>0.1575</v>
      </c>
      <c r="T68" s="5">
        <f t="shared" si="16"/>
        <v>0.28124034847349744</v>
      </c>
      <c r="U68" s="5">
        <f t="shared" si="21"/>
        <v>4.4295354884575845E-2</v>
      </c>
      <c r="V68" s="5">
        <f t="shared" si="17"/>
        <v>12.999380071551148</v>
      </c>
      <c r="W68" s="5">
        <f t="shared" si="18"/>
        <v>1.0538434931193021E-2</v>
      </c>
      <c r="X68" s="12">
        <f t="shared" si="19"/>
        <v>9.1467683440202858E-3</v>
      </c>
    </row>
    <row r="69" spans="1:24" x14ac:dyDescent="0.35">
      <c r="A69">
        <v>59</v>
      </c>
      <c r="B69" t="s">
        <v>30</v>
      </c>
      <c r="C69" t="s">
        <v>29</v>
      </c>
      <c r="D69">
        <v>2014</v>
      </c>
      <c r="E69" s="13">
        <v>1077282000000</v>
      </c>
      <c r="F69">
        <v>2</v>
      </c>
      <c r="G69" s="3">
        <v>85103155000</v>
      </c>
      <c r="H69" s="3">
        <v>675310472000</v>
      </c>
      <c r="I69" s="3">
        <v>263999978000</v>
      </c>
      <c r="J69" s="3">
        <v>1095960962000</v>
      </c>
      <c r="K69" s="3">
        <v>522803538000</v>
      </c>
      <c r="L69" s="3">
        <f t="shared" si="20"/>
        <v>2643178105000</v>
      </c>
      <c r="M69" s="3">
        <v>6631713493000</v>
      </c>
      <c r="N69" s="3">
        <v>6711198648000</v>
      </c>
      <c r="O69" s="3">
        <v>125021658000</v>
      </c>
      <c r="P69" s="3">
        <v>96532495000</v>
      </c>
      <c r="Q69" s="3">
        <v>9468873488000</v>
      </c>
      <c r="R69" s="5">
        <f t="shared" si="15"/>
        <v>-5.1016300825270429E-2</v>
      </c>
      <c r="S69" s="5">
        <v>0.16600000000000001</v>
      </c>
      <c r="T69" s="5">
        <f t="shared" si="16"/>
        <v>0.2791438821470924</v>
      </c>
      <c r="U69" s="5">
        <f t="shared" si="21"/>
        <v>4.6337884436417343E-2</v>
      </c>
      <c r="V69" s="5">
        <f t="shared" si="17"/>
        <v>12.976298314056434</v>
      </c>
      <c r="W69" s="5">
        <f t="shared" si="18"/>
        <v>1.0194718001284589E-2</v>
      </c>
      <c r="X69" s="12">
        <f t="shared" si="19"/>
        <v>1.8628812013671749E-2</v>
      </c>
    </row>
    <row r="70" spans="1:24" x14ac:dyDescent="0.35">
      <c r="A70">
        <v>60</v>
      </c>
      <c r="B70" t="s">
        <v>30</v>
      </c>
      <c r="C70" t="s">
        <v>29</v>
      </c>
      <c r="D70">
        <v>2015</v>
      </c>
      <c r="E70" s="13">
        <v>1181376000000</v>
      </c>
      <c r="F70">
        <v>2</v>
      </c>
      <c r="G70" s="3">
        <v>105014980000</v>
      </c>
      <c r="H70" s="3">
        <v>561537039000</v>
      </c>
      <c r="I70" s="3">
        <v>354873381000</v>
      </c>
      <c r="J70" s="3">
        <v>479982011000</v>
      </c>
      <c r="K70" s="3">
        <v>568715175000</v>
      </c>
      <c r="L70" s="3">
        <f t="shared" si="20"/>
        <v>2070122586000</v>
      </c>
      <c r="M70" s="3">
        <v>6376518672000</v>
      </c>
      <c r="N70" s="3">
        <v>6477702785000</v>
      </c>
      <c r="O70" s="3">
        <v>306829634000</v>
      </c>
      <c r="P70" s="3">
        <v>66866856000</v>
      </c>
      <c r="Q70" s="3">
        <v>8613113759000</v>
      </c>
      <c r="R70" s="5">
        <f t="shared" si="15"/>
        <v>-3.8480977996013674E-2</v>
      </c>
      <c r="S70" s="5">
        <v>0.18079999999999999</v>
      </c>
      <c r="T70" s="5">
        <f t="shared" si="16"/>
        <v>0.24034543649639958</v>
      </c>
      <c r="U70" s="5">
        <f t="shared" si="21"/>
        <v>4.3454454918549039E-2</v>
      </c>
      <c r="V70" s="5">
        <f t="shared" si="17"/>
        <v>12.935160183263969</v>
      </c>
      <c r="W70" s="5">
        <f t="shared" si="18"/>
        <v>7.7633777831077177E-3</v>
      </c>
      <c r="X70" s="12">
        <f t="shared" si="19"/>
        <v>4.7367044179690627E-2</v>
      </c>
    </row>
    <row r="71" spans="1:24" x14ac:dyDescent="0.35">
      <c r="B71" t="s">
        <v>30</v>
      </c>
      <c r="C71" t="s">
        <v>29</v>
      </c>
      <c r="D71">
        <v>2016</v>
      </c>
      <c r="E71" s="13">
        <v>1180659000000</v>
      </c>
      <c r="F71">
        <v>2</v>
      </c>
      <c r="G71" s="3">
        <v>88120683000</v>
      </c>
      <c r="H71" s="3">
        <v>433528205000</v>
      </c>
      <c r="I71" s="3">
        <v>361355194000</v>
      </c>
      <c r="J71" s="3">
        <v>417881847000</v>
      </c>
      <c r="K71" s="3">
        <v>1012183450000</v>
      </c>
      <c r="L71" s="3">
        <f t="shared" si="20"/>
        <v>2313069379000</v>
      </c>
      <c r="M71" s="3">
        <v>5205928054000</v>
      </c>
      <c r="N71" s="3">
        <v>5313628821000</v>
      </c>
      <c r="O71" s="3">
        <v>282370898000</v>
      </c>
      <c r="P71" s="3">
        <v>8108625000</v>
      </c>
      <c r="Q71" s="3">
        <v>7705782413000</v>
      </c>
      <c r="R71" s="5">
        <f t="shared" si="15"/>
        <v>-0.18357832513534275</v>
      </c>
      <c r="S71" s="5">
        <v>0.20569999999999999</v>
      </c>
      <c r="T71" s="5">
        <f t="shared" si="16"/>
        <v>0.30017320176310047</v>
      </c>
      <c r="U71" s="5">
        <f t="shared" si="21"/>
        <v>6.1745627602669766E-2</v>
      </c>
      <c r="V71" s="5">
        <f t="shared" si="17"/>
        <v>12.886816741743221</v>
      </c>
      <c r="W71" s="5">
        <f t="shared" si="18"/>
        <v>1.0522779602912724E-3</v>
      </c>
      <c r="X71" s="12">
        <f t="shared" si="19"/>
        <v>5.3140877451590442E-2</v>
      </c>
    </row>
    <row r="72" spans="1:24" x14ac:dyDescent="0.35">
      <c r="A72">
        <v>61</v>
      </c>
      <c r="B72" t="s">
        <v>32</v>
      </c>
      <c r="C72" t="s">
        <v>31</v>
      </c>
      <c r="D72">
        <v>2010</v>
      </c>
      <c r="E72" s="13">
        <v>27673231000000</v>
      </c>
      <c r="F72">
        <v>3</v>
      </c>
      <c r="G72" s="3">
        <v>9975712000000</v>
      </c>
      <c r="H72" s="3">
        <v>19989683000000</v>
      </c>
      <c r="I72" s="3">
        <v>5658053000000</v>
      </c>
      <c r="J72" s="3">
        <v>83272140000000</v>
      </c>
      <c r="K72" s="3">
        <v>22514663000000</v>
      </c>
      <c r="L72" s="3">
        <f t="shared" si="20"/>
        <v>141410251000000</v>
      </c>
      <c r="M72" s="3">
        <v>232972784000000</v>
      </c>
      <c r="N72" s="3">
        <v>246964238000000</v>
      </c>
      <c r="O72" s="3">
        <v>4957765000000</v>
      </c>
      <c r="P72" s="3">
        <v>11472385000000</v>
      </c>
      <c r="Q72" s="3">
        <v>404285602000000</v>
      </c>
      <c r="S72" s="5">
        <v>0.1376</v>
      </c>
      <c r="T72" s="5">
        <f t="shared" si="16"/>
        <v>0.34977810315391838</v>
      </c>
      <c r="U72" s="5">
        <f t="shared" si="21"/>
        <v>4.8129466993979172E-2</v>
      </c>
      <c r="V72" s="5">
        <f t="shared" si="17"/>
        <v>14.606688274889711</v>
      </c>
      <c r="W72" s="5">
        <f t="shared" si="18"/>
        <v>2.8376931909635507E-2</v>
      </c>
      <c r="X72" s="12">
        <f t="shared" si="19"/>
        <v>2.0074829619663396E-2</v>
      </c>
    </row>
    <row r="73" spans="1:24" x14ac:dyDescent="0.35">
      <c r="A73">
        <v>62</v>
      </c>
      <c r="B73" t="s">
        <v>32</v>
      </c>
      <c r="C73" t="s">
        <v>31</v>
      </c>
      <c r="D73">
        <v>2011</v>
      </c>
      <c r="E73" s="13">
        <v>38215079000000</v>
      </c>
      <c r="F73">
        <v>4</v>
      </c>
      <c r="G73" s="3">
        <v>10525973000000</v>
      </c>
      <c r="H73" s="3">
        <v>33040418000000</v>
      </c>
      <c r="I73" s="3">
        <v>5533164000000</v>
      </c>
      <c r="J73" s="3">
        <v>73596356000000</v>
      </c>
      <c r="K73" s="3">
        <v>33917516000000</v>
      </c>
      <c r="L73" s="3">
        <f t="shared" si="20"/>
        <v>156613427000000</v>
      </c>
      <c r="M73" s="3">
        <v>269454726000000</v>
      </c>
      <c r="N73" s="3">
        <v>285406257000000</v>
      </c>
      <c r="O73" s="3">
        <v>5010198000000</v>
      </c>
      <c r="P73" s="3">
        <v>15087996000000</v>
      </c>
      <c r="Q73" s="3">
        <v>469899284000000</v>
      </c>
      <c r="R73" s="5">
        <f t="shared" ref="R73:R78" si="22">(M73-M72)/M72</f>
        <v>0.15659314952428091</v>
      </c>
      <c r="S73" s="5">
        <v>0.14960000000000001</v>
      </c>
      <c r="T73" s="5">
        <f t="shared" si="16"/>
        <v>0.33329147826494665</v>
      </c>
      <c r="U73" s="5">
        <f t="shared" si="21"/>
        <v>4.9860405148436024E-2</v>
      </c>
      <c r="V73" s="5">
        <f t="shared" si="17"/>
        <v>14.67200478327559</v>
      </c>
      <c r="W73" s="5">
        <f t="shared" si="18"/>
        <v>3.2108999766000922E-2</v>
      </c>
      <c r="X73" s="12">
        <f t="shared" si="19"/>
        <v>1.7554618643136476E-2</v>
      </c>
    </row>
    <row r="74" spans="1:24" x14ac:dyDescent="0.35">
      <c r="A74">
        <v>63</v>
      </c>
      <c r="B74" t="s">
        <v>32</v>
      </c>
      <c r="C74" t="s">
        <v>31</v>
      </c>
      <c r="D74">
        <v>2012</v>
      </c>
      <c r="E74" s="13">
        <v>51593002000000</v>
      </c>
      <c r="F74">
        <v>4</v>
      </c>
      <c r="G74" s="3">
        <v>13895464000000</v>
      </c>
      <c r="H74" s="3">
        <v>42524126000000</v>
      </c>
      <c r="I74" s="3">
        <v>4841975000000</v>
      </c>
      <c r="J74" s="3">
        <v>66242928000000</v>
      </c>
      <c r="K74" s="3">
        <v>41136880000000</v>
      </c>
      <c r="L74" s="3">
        <f t="shared" si="20"/>
        <v>168641373000000</v>
      </c>
      <c r="M74" s="3">
        <v>336081042000000</v>
      </c>
      <c r="N74" s="3">
        <v>350758262000000</v>
      </c>
      <c r="O74" s="3">
        <v>5059432000000</v>
      </c>
      <c r="P74" s="3">
        <v>18687380000000</v>
      </c>
      <c r="Q74" s="3">
        <v>551336790000000</v>
      </c>
      <c r="R74" s="5">
        <f t="shared" si="22"/>
        <v>0.24726349019389623</v>
      </c>
      <c r="S74" s="5">
        <v>0.16950000000000001</v>
      </c>
      <c r="T74" s="5">
        <f t="shared" si="16"/>
        <v>0.30587723521951077</v>
      </c>
      <c r="U74" s="5">
        <f t="shared" si="21"/>
        <v>5.1846191369707077E-2</v>
      </c>
      <c r="V74" s="5">
        <f t="shared" si="17"/>
        <v>14.741416973362439</v>
      </c>
      <c r="W74" s="5">
        <f t="shared" si="18"/>
        <v>3.3894672619253288E-2</v>
      </c>
      <c r="X74" s="12">
        <f t="shared" si="19"/>
        <v>1.4424270354036593E-2</v>
      </c>
    </row>
    <row r="75" spans="1:24" x14ac:dyDescent="0.35">
      <c r="A75">
        <v>64</v>
      </c>
      <c r="B75" t="s">
        <v>32</v>
      </c>
      <c r="C75" t="s">
        <v>31</v>
      </c>
      <c r="D75">
        <v>2013</v>
      </c>
      <c r="E75" s="13">
        <v>65964040000000</v>
      </c>
      <c r="F75">
        <v>4</v>
      </c>
      <c r="G75" s="3">
        <v>19171778000000</v>
      </c>
      <c r="H75" s="3">
        <v>40718495000000</v>
      </c>
      <c r="I75" s="3">
        <v>9435120000000</v>
      </c>
      <c r="J75" s="3">
        <v>36306883000000</v>
      </c>
      <c r="K75" s="3">
        <v>42673665000000</v>
      </c>
      <c r="L75" s="3">
        <f t="shared" si="20"/>
        <v>148305941000000</v>
      </c>
      <c r="M75" s="3">
        <v>419144730000000</v>
      </c>
      <c r="N75" s="3">
        <v>434316466000000</v>
      </c>
      <c r="O75" s="3">
        <v>5504271000000</v>
      </c>
      <c r="P75" s="3">
        <v>21354330000000</v>
      </c>
      <c r="Q75" s="3">
        <v>626182926000000</v>
      </c>
      <c r="R75" s="5">
        <f t="shared" si="22"/>
        <v>0.24715374454236547</v>
      </c>
      <c r="S75" s="5">
        <v>0.1699</v>
      </c>
      <c r="T75" s="5">
        <f t="shared" si="16"/>
        <v>0.23684124054190517</v>
      </c>
      <c r="U75" s="5">
        <f t="shared" si="21"/>
        <v>4.023932676806969E-2</v>
      </c>
      <c r="V75" s="5">
        <f t="shared" si="17"/>
        <v>14.796701221624753</v>
      </c>
      <c r="W75" s="5">
        <f t="shared" si="18"/>
        <v>3.4102383047090623E-2</v>
      </c>
      <c r="X75" s="12">
        <f t="shared" si="19"/>
        <v>1.267341082113152E-2</v>
      </c>
    </row>
    <row r="76" spans="1:24" x14ac:dyDescent="0.35">
      <c r="A76">
        <v>65</v>
      </c>
      <c r="B76" t="s">
        <v>32</v>
      </c>
      <c r="C76" t="s">
        <v>31</v>
      </c>
      <c r="D76">
        <v>2014</v>
      </c>
      <c r="E76" s="13">
        <v>82108763000000</v>
      </c>
      <c r="F76">
        <v>4</v>
      </c>
      <c r="G76" s="3">
        <v>22469167000000</v>
      </c>
      <c r="H76" s="3">
        <v>51184429000000</v>
      </c>
      <c r="I76" s="3">
        <v>10580440000000</v>
      </c>
      <c r="J76" s="3">
        <v>62035442000000</v>
      </c>
      <c r="K76" s="3">
        <v>84168460000000</v>
      </c>
      <c r="L76" s="3">
        <f t="shared" si="20"/>
        <v>230437938000000</v>
      </c>
      <c r="M76" s="3">
        <v>479211143000000</v>
      </c>
      <c r="N76" s="3">
        <v>495097288000000</v>
      </c>
      <c r="O76" s="3">
        <v>6219743000000</v>
      </c>
      <c r="P76" s="3">
        <v>24253845000000</v>
      </c>
      <c r="Q76" s="3">
        <v>801955021000000</v>
      </c>
      <c r="R76" s="5">
        <f t="shared" si="22"/>
        <v>0.14330709347103088</v>
      </c>
      <c r="S76" s="5">
        <v>0.18310000000000001</v>
      </c>
      <c r="T76" s="5">
        <f t="shared" si="16"/>
        <v>0.28734521508781724</v>
      </c>
      <c r="U76" s="5">
        <f t="shared" si="21"/>
        <v>5.2612908882579343E-2</v>
      </c>
      <c r="V76" s="5">
        <f t="shared" si="17"/>
        <v>14.904150010828685</v>
      </c>
      <c r="W76" s="5">
        <f t="shared" si="18"/>
        <v>3.0243398151877147E-2</v>
      </c>
      <c r="X76" s="12">
        <f t="shared" si="19"/>
        <v>1.2562668289146435E-2</v>
      </c>
    </row>
    <row r="77" spans="1:24" x14ac:dyDescent="0.35">
      <c r="A77">
        <v>66</v>
      </c>
      <c r="B77" t="s">
        <v>32</v>
      </c>
      <c r="C77" t="s">
        <v>31</v>
      </c>
      <c r="D77">
        <v>2015</v>
      </c>
      <c r="E77" s="13">
        <v>89992393000000</v>
      </c>
      <c r="F77">
        <v>4</v>
      </c>
      <c r="G77" s="3">
        <v>28771635000000</v>
      </c>
      <c r="H77" s="3">
        <v>61717798000000</v>
      </c>
      <c r="I77" s="3">
        <v>8736092000000</v>
      </c>
      <c r="J77" s="3">
        <v>49834664000000</v>
      </c>
      <c r="K77" s="3">
        <v>124873547000000</v>
      </c>
      <c r="L77" s="3">
        <f t="shared" si="20"/>
        <v>273933736000000</v>
      </c>
      <c r="M77" s="3">
        <v>547318355000000</v>
      </c>
      <c r="N77" s="3">
        <v>564480538000000</v>
      </c>
      <c r="O77" s="3">
        <v>6598838000000</v>
      </c>
      <c r="P77" s="3">
        <v>25410788000000</v>
      </c>
      <c r="Q77" s="3">
        <v>878426312000000</v>
      </c>
      <c r="R77" s="5">
        <f t="shared" si="22"/>
        <v>0.14212359832375601</v>
      </c>
      <c r="S77" s="5">
        <v>0.2059</v>
      </c>
      <c r="T77" s="5">
        <f t="shared" si="16"/>
        <v>0.31184600490427933</v>
      </c>
      <c r="U77" s="5">
        <f t="shared" si="21"/>
        <v>6.4209092409791113E-2</v>
      </c>
      <c r="V77" s="5">
        <f t="shared" si="17"/>
        <v>14.943705335969023</v>
      </c>
      <c r="W77" s="5">
        <f t="shared" si="18"/>
        <v>2.8927626202526594E-2</v>
      </c>
      <c r="X77" s="12">
        <f t="shared" si="19"/>
        <v>1.1690107197283035E-2</v>
      </c>
    </row>
    <row r="78" spans="1:24" x14ac:dyDescent="0.35">
      <c r="B78" t="s">
        <v>32</v>
      </c>
      <c r="C78" t="s">
        <v>31</v>
      </c>
      <c r="D78">
        <v>2016</v>
      </c>
      <c r="E78" s="13">
        <v>136670139000000</v>
      </c>
      <c r="F78">
        <v>4</v>
      </c>
      <c r="G78" s="3">
        <v>25212024000000</v>
      </c>
      <c r="H78" s="3">
        <v>55635946000000</v>
      </c>
      <c r="I78" s="3">
        <v>11022715000000</v>
      </c>
      <c r="J78" s="3">
        <v>78142754000000</v>
      </c>
      <c r="K78" s="3">
        <v>131482566000000</v>
      </c>
      <c r="L78" s="3">
        <f t="shared" si="20"/>
        <v>301496005000000</v>
      </c>
      <c r="M78" s="3">
        <v>621286679000000</v>
      </c>
      <c r="N78" s="3">
        <v>643470975000000</v>
      </c>
      <c r="O78" s="3">
        <v>6790381000000</v>
      </c>
      <c r="P78" s="3">
        <v>26227991000000</v>
      </c>
      <c r="Q78" s="3">
        <v>1003644426000000</v>
      </c>
      <c r="R78" s="5">
        <f t="shared" si="22"/>
        <v>0.13514679952584452</v>
      </c>
      <c r="S78" s="5">
        <v>0.2291</v>
      </c>
      <c r="T78" s="5">
        <f t="shared" si="16"/>
        <v>0.30040121500161654</v>
      </c>
      <c r="U78" s="5">
        <f t="shared" si="21"/>
        <v>6.8821918356870349E-2</v>
      </c>
      <c r="V78" s="5">
        <f t="shared" si="17"/>
        <v>15.001579876974604</v>
      </c>
      <c r="W78" s="5">
        <f t="shared" si="18"/>
        <v>2.6132752118726957E-2</v>
      </c>
      <c r="X78" s="12">
        <f t="shared" si="19"/>
        <v>1.0552738606430538E-2</v>
      </c>
    </row>
    <row r="79" spans="1:24" x14ac:dyDescent="0.35">
      <c r="A79">
        <v>67</v>
      </c>
      <c r="B79" t="s">
        <v>33</v>
      </c>
      <c r="C79" t="s">
        <v>34</v>
      </c>
      <c r="D79">
        <v>2010</v>
      </c>
      <c r="E79" s="13">
        <v>5653536000000</v>
      </c>
      <c r="F79">
        <v>3</v>
      </c>
      <c r="G79" s="3">
        <v>362769000000</v>
      </c>
      <c r="H79" s="3">
        <v>4126152000000</v>
      </c>
      <c r="I79" s="3">
        <v>151387000000</v>
      </c>
      <c r="J79" s="3">
        <v>2371810000000</v>
      </c>
      <c r="K79" s="3">
        <v>400882000000</v>
      </c>
      <c r="L79" s="3">
        <f t="shared" si="20"/>
        <v>7413000000000</v>
      </c>
      <c r="M79" s="3">
        <v>47977801000000</v>
      </c>
      <c r="N79" s="3">
        <v>48702920000000</v>
      </c>
      <c r="O79" s="3">
        <v>1543007000000</v>
      </c>
      <c r="P79" s="3">
        <v>915938000000</v>
      </c>
      <c r="Q79" s="3">
        <v>68385539000000</v>
      </c>
      <c r="S79" s="6">
        <v>0.16739999999999999</v>
      </c>
      <c r="T79" s="5">
        <f t="shared" si="16"/>
        <v>0.10840011073101288</v>
      </c>
      <c r="U79" s="5">
        <f t="shared" si="21"/>
        <v>1.8146178536371557E-2</v>
      </c>
      <c r="V79" s="5">
        <f t="shared" si="17"/>
        <v>13.834964274286133</v>
      </c>
      <c r="W79" s="5">
        <f t="shared" si="18"/>
        <v>1.3393738111795828E-2</v>
      </c>
      <c r="X79" s="12">
        <f t="shared" si="19"/>
        <v>3.1682022351021251E-2</v>
      </c>
    </row>
    <row r="80" spans="1:24" x14ac:dyDescent="0.35">
      <c r="A80">
        <v>68</v>
      </c>
      <c r="B80" t="s">
        <v>33</v>
      </c>
      <c r="C80" t="s">
        <v>34</v>
      </c>
      <c r="D80">
        <v>2011</v>
      </c>
      <c r="E80" s="13">
        <v>6584012000000</v>
      </c>
      <c r="F80">
        <v>3</v>
      </c>
      <c r="G80" s="3">
        <v>512399000000</v>
      </c>
      <c r="H80" s="3">
        <v>5261418000000</v>
      </c>
      <c r="I80" s="3">
        <v>208252000000</v>
      </c>
      <c r="J80" s="3">
        <v>9777564000000</v>
      </c>
      <c r="K80" s="3">
        <v>208012000000</v>
      </c>
      <c r="L80" s="3">
        <f t="shared" si="20"/>
        <v>15967645000000</v>
      </c>
      <c r="M80" s="3">
        <v>58533169000000</v>
      </c>
      <c r="N80" s="3">
        <v>59337756000000</v>
      </c>
      <c r="O80" s="3">
        <v>1600345000000</v>
      </c>
      <c r="P80" s="3">
        <v>1118661000000</v>
      </c>
      <c r="Q80" s="3">
        <v>89121459000000</v>
      </c>
      <c r="R80" s="5">
        <f t="shared" ref="R80:R85" si="23">(M80-M79)/M79</f>
        <v>0.22000524784368505</v>
      </c>
      <c r="S80" s="6">
        <v>0.15029999999999999</v>
      </c>
      <c r="T80" s="5">
        <f t="shared" si="16"/>
        <v>0.1791672306441931</v>
      </c>
      <c r="U80" s="5">
        <f t="shared" si="21"/>
        <v>2.692883476582222E-2</v>
      </c>
      <c r="V80" s="5">
        <f t="shared" si="17"/>
        <v>13.949982287686728</v>
      </c>
      <c r="W80" s="5">
        <f t="shared" si="18"/>
        <v>1.2552094776635108E-2</v>
      </c>
      <c r="X80" s="12">
        <f t="shared" si="19"/>
        <v>2.6970096408768813E-2</v>
      </c>
    </row>
    <row r="81" spans="1:24" x14ac:dyDescent="0.35">
      <c r="A81">
        <v>69</v>
      </c>
      <c r="B81" t="s">
        <v>33</v>
      </c>
      <c r="C81" t="s">
        <v>34</v>
      </c>
      <c r="D81">
        <v>2012</v>
      </c>
      <c r="E81" s="13">
        <v>9038283000000</v>
      </c>
      <c r="F81">
        <v>3</v>
      </c>
      <c r="G81" s="3">
        <v>694941000000</v>
      </c>
      <c r="H81" s="3">
        <v>7297835000000</v>
      </c>
      <c r="I81" s="3">
        <v>161993000000</v>
      </c>
      <c r="J81" s="3">
        <v>11466296000000</v>
      </c>
      <c r="K81" s="3">
        <v>676140000000</v>
      </c>
      <c r="L81" s="3">
        <f t="shared" si="20"/>
        <v>20297205000000</v>
      </c>
      <c r="M81" s="3">
        <v>74621792000000</v>
      </c>
      <c r="N81" s="3">
        <v>75410705000000</v>
      </c>
      <c r="O81" s="3">
        <v>3183525000000</v>
      </c>
      <c r="P81" s="3">
        <v>1363962000000</v>
      </c>
      <c r="Q81" s="3">
        <v>111748593000000</v>
      </c>
      <c r="R81" s="5">
        <f t="shared" si="23"/>
        <v>0.2748633514102064</v>
      </c>
      <c r="S81" s="6">
        <v>0.1769</v>
      </c>
      <c r="T81" s="5">
        <f t="shared" si="16"/>
        <v>0.18163275666477519</v>
      </c>
      <c r="U81" s="5">
        <f t="shared" si="21"/>
        <v>3.2130834653998727E-2</v>
      </c>
      <c r="V81" s="5">
        <f t="shared" si="17"/>
        <v>14.048242063739698</v>
      </c>
      <c r="W81" s="5">
        <f t="shared" si="18"/>
        <v>1.2205630186323688E-2</v>
      </c>
      <c r="X81" s="12">
        <f t="shared" si="19"/>
        <v>4.2215823337018267E-2</v>
      </c>
    </row>
    <row r="82" spans="1:24" x14ac:dyDescent="0.35">
      <c r="A82">
        <v>70</v>
      </c>
      <c r="B82" t="s">
        <v>33</v>
      </c>
      <c r="C82" t="s">
        <v>34</v>
      </c>
      <c r="D82">
        <v>2013</v>
      </c>
      <c r="E82" s="13">
        <v>9878541000000</v>
      </c>
      <c r="F82">
        <v>3</v>
      </c>
      <c r="G82" s="3">
        <v>924451000000</v>
      </c>
      <c r="H82" s="3">
        <v>9858758000000</v>
      </c>
      <c r="I82" s="3">
        <v>400215000000</v>
      </c>
      <c r="J82" s="3">
        <v>4839268000000</v>
      </c>
      <c r="K82" s="3">
        <v>3934450000000</v>
      </c>
      <c r="L82" s="3">
        <f t="shared" si="20"/>
        <v>19957142000000</v>
      </c>
      <c r="M82" s="3">
        <v>91378847000000</v>
      </c>
      <c r="N82" s="3">
        <v>92386308000000</v>
      </c>
      <c r="O82" s="3">
        <v>3971927000000</v>
      </c>
      <c r="P82" s="3">
        <v>1562161000000</v>
      </c>
      <c r="Q82" s="3">
        <v>131169730000000</v>
      </c>
      <c r="R82" s="5">
        <f t="shared" si="23"/>
        <v>0.22455980419231958</v>
      </c>
      <c r="S82" s="6">
        <v>0.15620000000000001</v>
      </c>
      <c r="T82" s="5">
        <f t="shared" si="16"/>
        <v>0.1521474657300888</v>
      </c>
      <c r="U82" s="5">
        <f t="shared" si="21"/>
        <v>2.3765434147039872E-2</v>
      </c>
      <c r="V82" s="5">
        <f t="shared" si="17"/>
        <v>14.117833624592151</v>
      </c>
      <c r="W82" s="5">
        <f t="shared" si="18"/>
        <v>1.1909462648127735E-2</v>
      </c>
      <c r="X82" s="12">
        <f t="shared" si="19"/>
        <v>4.2992593664420486E-2</v>
      </c>
    </row>
    <row r="83" spans="1:24" x14ac:dyDescent="0.35">
      <c r="A83">
        <v>71</v>
      </c>
      <c r="B83" t="s">
        <v>33</v>
      </c>
      <c r="C83" t="s">
        <v>34</v>
      </c>
      <c r="D83">
        <v>2014</v>
      </c>
      <c r="E83" s="13">
        <v>10735782000000</v>
      </c>
      <c r="F83">
        <v>3</v>
      </c>
      <c r="G83" s="3">
        <v>920482000000</v>
      </c>
      <c r="H83" s="3">
        <v>9371509000000</v>
      </c>
      <c r="I83" s="3">
        <v>1093393000000</v>
      </c>
      <c r="J83" s="3">
        <v>1496455000000</v>
      </c>
      <c r="K83" s="3">
        <v>4992770000000</v>
      </c>
      <c r="L83" s="3">
        <f t="shared" si="20"/>
        <v>17874609000000</v>
      </c>
      <c r="M83" s="3">
        <v>104905865000000</v>
      </c>
      <c r="N83" s="3">
        <v>106271277000000</v>
      </c>
      <c r="O83" s="3">
        <v>4451513000000</v>
      </c>
      <c r="P83" s="3">
        <v>1115592000000</v>
      </c>
      <c r="Q83" s="3">
        <v>144575961000000</v>
      </c>
      <c r="R83" s="5">
        <f t="shared" si="23"/>
        <v>0.1480322683432414</v>
      </c>
      <c r="S83" s="6">
        <v>0.1464</v>
      </c>
      <c r="T83" s="5">
        <f t="shared" si="16"/>
        <v>0.12363472375604682</v>
      </c>
      <c r="U83" s="5">
        <f t="shared" si="21"/>
        <v>1.8100123557885255E-2</v>
      </c>
      <c r="V83" s="5">
        <f t="shared" si="17"/>
        <v>14.160096087751423</v>
      </c>
      <c r="W83" s="5">
        <f t="shared" si="18"/>
        <v>7.7163035423295579E-3</v>
      </c>
      <c r="X83" s="12">
        <f t="shared" si="19"/>
        <v>4.1888204655713322E-2</v>
      </c>
    </row>
    <row r="84" spans="1:24" x14ac:dyDescent="0.35">
      <c r="A84">
        <v>72</v>
      </c>
      <c r="B84" t="s">
        <v>33</v>
      </c>
      <c r="C84" t="s">
        <v>34</v>
      </c>
      <c r="D84">
        <v>2015</v>
      </c>
      <c r="E84" s="13">
        <v>12171623000000</v>
      </c>
      <c r="F84">
        <v>3</v>
      </c>
      <c r="G84" s="3">
        <v>1181219000000</v>
      </c>
      <c r="H84" s="3">
        <v>10986351000000</v>
      </c>
      <c r="I84" s="3">
        <v>201361000000</v>
      </c>
      <c r="J84" s="3">
        <v>7839477000000</v>
      </c>
      <c r="K84" s="3">
        <v>1449051000000</v>
      </c>
      <c r="L84" s="3">
        <f t="shared" si="20"/>
        <v>21657459000000</v>
      </c>
      <c r="M84" s="3">
        <v>127732158000000</v>
      </c>
      <c r="N84" s="3">
        <v>127732158000000</v>
      </c>
      <c r="O84" s="3">
        <v>4566748000000</v>
      </c>
      <c r="P84" s="3">
        <v>1850907000000</v>
      </c>
      <c r="Q84" s="3">
        <v>171807592000000</v>
      </c>
      <c r="R84" s="5">
        <f t="shared" si="23"/>
        <v>0.21758833979396672</v>
      </c>
      <c r="S84" s="6">
        <v>0.16969999999999999</v>
      </c>
      <c r="T84" s="5">
        <f t="shared" si="16"/>
        <v>0.12605647252188948</v>
      </c>
      <c r="U84" s="5">
        <f t="shared" si="21"/>
        <v>2.1391783386964642E-2</v>
      </c>
      <c r="V84" s="5">
        <f t="shared" si="17"/>
        <v>14.235042350943747</v>
      </c>
      <c r="W84" s="5">
        <f t="shared" si="18"/>
        <v>1.0773138593316644E-2</v>
      </c>
      <c r="X84" s="12">
        <f t="shared" si="19"/>
        <v>3.5752531480756786E-2</v>
      </c>
    </row>
    <row r="85" spans="1:24" x14ac:dyDescent="0.35">
      <c r="B85" t="s">
        <v>33</v>
      </c>
      <c r="C85" t="s">
        <v>34</v>
      </c>
      <c r="D85">
        <v>2016</v>
      </c>
      <c r="E85" s="13">
        <v>16443159000000</v>
      </c>
      <c r="F85">
        <v>3</v>
      </c>
      <c r="G85" s="3">
        <v>1006682000000</v>
      </c>
      <c r="H85" s="3">
        <v>10697378000000</v>
      </c>
      <c r="I85" s="3">
        <v>321306000000</v>
      </c>
      <c r="J85" s="3">
        <v>17581350000000</v>
      </c>
      <c r="K85" s="3">
        <v>3873523000000</v>
      </c>
      <c r="L85" s="3">
        <f t="shared" si="20"/>
        <v>33480239000000</v>
      </c>
      <c r="M85" s="3">
        <v>150221960000000</v>
      </c>
      <c r="N85" s="3">
        <v>150221960000000</v>
      </c>
      <c r="O85" s="3">
        <v>4533033000000</v>
      </c>
      <c r="P85" s="3">
        <v>2618905000000</v>
      </c>
      <c r="Q85" s="3">
        <v>214168479000000</v>
      </c>
      <c r="R85" s="5">
        <f t="shared" si="23"/>
        <v>0.1760700073665083</v>
      </c>
      <c r="S85" s="6">
        <v>0.2034</v>
      </c>
      <c r="T85" s="5">
        <f t="shared" si="16"/>
        <v>0.1563266413261496</v>
      </c>
      <c r="U85" s="5">
        <f t="shared" si="21"/>
        <v>3.1796838845738827E-2</v>
      </c>
      <c r="V85" s="5">
        <f t="shared" si="17"/>
        <v>14.330755552379557</v>
      </c>
      <c r="W85" s="5">
        <f t="shared" si="18"/>
        <v>1.2228246715988491E-2</v>
      </c>
      <c r="X85" s="12">
        <f t="shared" si="19"/>
        <v>3.0175568205873495E-2</v>
      </c>
    </row>
    <row r="86" spans="1:24" x14ac:dyDescent="0.35">
      <c r="A86">
        <v>73</v>
      </c>
      <c r="B86" t="s">
        <v>36</v>
      </c>
      <c r="C86" t="s">
        <v>35</v>
      </c>
      <c r="D86">
        <v>2010</v>
      </c>
      <c r="E86" s="13">
        <v>618612000000</v>
      </c>
      <c r="F86">
        <v>1</v>
      </c>
      <c r="G86" s="3">
        <v>173192000000</v>
      </c>
      <c r="H86" s="3">
        <v>610956000000</v>
      </c>
      <c r="I86" s="3">
        <v>327085000000</v>
      </c>
      <c r="J86" s="3">
        <v>2074343000000</v>
      </c>
      <c r="K86" s="3">
        <v>1570228000000</v>
      </c>
      <c r="L86" s="3">
        <f t="shared" si="20"/>
        <v>4755804000000</v>
      </c>
      <c r="M86" s="3">
        <v>5012936000000</v>
      </c>
      <c r="N86" s="3">
        <v>6307253000000</v>
      </c>
      <c r="O86" s="3">
        <v>948803000000</v>
      </c>
      <c r="P86" s="3">
        <v>217963000000</v>
      </c>
      <c r="Q86" s="3">
        <v>10783886000000</v>
      </c>
      <c r="S86" s="6">
        <v>0.1116</v>
      </c>
      <c r="T86" s="5">
        <f t="shared" si="16"/>
        <v>0.44101022581284705</v>
      </c>
      <c r="U86" s="5">
        <f t="shared" si="21"/>
        <v>4.9216741200713732E-2</v>
      </c>
      <c r="V86" s="5">
        <f t="shared" si="17"/>
        <v>13.032775288145935</v>
      </c>
      <c r="W86" s="5">
        <f t="shared" si="18"/>
        <v>2.0211916186799451E-2</v>
      </c>
      <c r="X86" s="12">
        <f t="shared" si="19"/>
        <v>0.15043046473639157</v>
      </c>
    </row>
    <row r="87" spans="1:24" x14ac:dyDescent="0.35">
      <c r="A87">
        <v>74</v>
      </c>
      <c r="B87" t="s">
        <v>36</v>
      </c>
      <c r="C87" t="s">
        <v>35</v>
      </c>
      <c r="D87">
        <v>2011</v>
      </c>
      <c r="E87" s="13">
        <v>785349000000</v>
      </c>
      <c r="F87">
        <v>1</v>
      </c>
      <c r="G87" s="3">
        <v>140997000000</v>
      </c>
      <c r="H87" s="3">
        <v>984119000000</v>
      </c>
      <c r="I87" s="3">
        <v>502235000000</v>
      </c>
      <c r="J87" s="3">
        <v>1245654000000</v>
      </c>
      <c r="K87" s="3">
        <v>598847000000</v>
      </c>
      <c r="L87" s="3">
        <f t="shared" si="20"/>
        <v>3471852000000</v>
      </c>
      <c r="M87" s="3">
        <v>9140800000000</v>
      </c>
      <c r="N87" s="3">
        <v>9403310000000</v>
      </c>
      <c r="O87" s="3">
        <v>567076000000</v>
      </c>
      <c r="P87" s="3">
        <v>260445000000</v>
      </c>
      <c r="Q87" s="3">
        <v>13127198000000</v>
      </c>
      <c r="R87" s="5">
        <f t="shared" ref="R87:R92" si="24">(M87-M86)/M86</f>
        <v>0.82344238984898266</v>
      </c>
      <c r="S87" s="6">
        <v>9.4100000000000003E-2</v>
      </c>
      <c r="T87" s="5">
        <f t="shared" si="16"/>
        <v>0.26447776593298888</v>
      </c>
      <c r="U87" s="5">
        <f t="shared" si="21"/>
        <v>2.4887357774294256E-2</v>
      </c>
      <c r="V87" s="5">
        <f t="shared" si="17"/>
        <v>13.118172035837997</v>
      </c>
      <c r="W87" s="5">
        <f t="shared" si="18"/>
        <v>1.9840106015007925E-2</v>
      </c>
      <c r="X87" s="12">
        <f t="shared" si="19"/>
        <v>6.0305998632396468E-2</v>
      </c>
    </row>
    <row r="88" spans="1:24" x14ac:dyDescent="0.35">
      <c r="A88">
        <v>75</v>
      </c>
      <c r="B88" t="s">
        <v>36</v>
      </c>
      <c r="C88" t="s">
        <v>35</v>
      </c>
      <c r="D88">
        <v>2012</v>
      </c>
      <c r="E88" s="13">
        <v>957751000000</v>
      </c>
      <c r="F88">
        <v>1</v>
      </c>
      <c r="G88" s="3">
        <v>166298000000</v>
      </c>
      <c r="H88" s="3">
        <v>1012601000000</v>
      </c>
      <c r="I88" s="3">
        <v>271453000000</v>
      </c>
      <c r="J88" s="3">
        <v>1532117000000</v>
      </c>
      <c r="K88" s="3">
        <v>560348000000</v>
      </c>
      <c r="L88" s="3">
        <f t="shared" si="20"/>
        <v>3542817000000</v>
      </c>
      <c r="M88" s="3">
        <v>10946347000000</v>
      </c>
      <c r="N88" s="3">
        <v>11148050000000</v>
      </c>
      <c r="O88" s="3">
        <v>672284000000</v>
      </c>
      <c r="P88" s="3">
        <v>145595000000</v>
      </c>
      <c r="Q88" s="3">
        <v>15240091000000</v>
      </c>
      <c r="R88" s="5">
        <f t="shared" si="24"/>
        <v>0.1975261465079643</v>
      </c>
      <c r="S88" s="6">
        <v>0.1021</v>
      </c>
      <c r="T88" s="5">
        <f t="shared" si="16"/>
        <v>0.23246691899674352</v>
      </c>
      <c r="U88" s="5">
        <f t="shared" si="21"/>
        <v>2.3734872429567511E-2</v>
      </c>
      <c r="V88" s="5">
        <f t="shared" si="17"/>
        <v>13.182987560224046</v>
      </c>
      <c r="W88" s="5">
        <f t="shared" si="18"/>
        <v>9.5534206455853837E-3</v>
      </c>
      <c r="X88" s="12">
        <f t="shared" si="19"/>
        <v>6.0305075775584069E-2</v>
      </c>
    </row>
    <row r="89" spans="1:24" x14ac:dyDescent="0.35">
      <c r="A89">
        <v>76</v>
      </c>
      <c r="B89" t="s">
        <v>36</v>
      </c>
      <c r="C89" t="s">
        <v>35</v>
      </c>
      <c r="D89">
        <v>2013</v>
      </c>
      <c r="E89" s="13">
        <v>1271786000000</v>
      </c>
      <c r="F89">
        <v>2</v>
      </c>
      <c r="G89" s="3">
        <v>246398000000</v>
      </c>
      <c r="H89" s="3">
        <v>2446981000000</v>
      </c>
      <c r="I89" s="3">
        <v>229488000000</v>
      </c>
      <c r="J89" s="3">
        <v>157001000000</v>
      </c>
      <c r="K89" s="3">
        <v>695395000000</v>
      </c>
      <c r="L89" s="3">
        <f t="shared" si="20"/>
        <v>3775263000000</v>
      </c>
      <c r="M89" s="3">
        <v>10128316000000</v>
      </c>
      <c r="N89" s="3">
        <v>11131807000000</v>
      </c>
      <c r="O89" s="3">
        <v>1366665000000</v>
      </c>
      <c r="P89" s="3">
        <v>-1136045000000</v>
      </c>
      <c r="Q89" s="3">
        <v>14576094000000</v>
      </c>
      <c r="R89" s="5">
        <f t="shared" si="24"/>
        <v>-7.4730958190892358E-2</v>
      </c>
      <c r="S89" s="6">
        <v>0.14030000000000001</v>
      </c>
      <c r="T89" s="5">
        <f t="shared" si="16"/>
        <v>0.25900374956418365</v>
      </c>
      <c r="U89" s="5">
        <f t="shared" si="21"/>
        <v>3.6338226063854971E-2</v>
      </c>
      <c r="V89" s="5">
        <f t="shared" si="17"/>
        <v>13.163641160366414</v>
      </c>
      <c r="W89" s="5">
        <f t="shared" si="18"/>
        <v>-7.7938918341223656E-2</v>
      </c>
      <c r="X89" s="12">
        <f t="shared" si="19"/>
        <v>0.12277117273053692</v>
      </c>
    </row>
    <row r="90" spans="1:24" x14ac:dyDescent="0.35">
      <c r="A90">
        <v>77</v>
      </c>
      <c r="B90" t="s">
        <v>36</v>
      </c>
      <c r="C90" t="s">
        <v>35</v>
      </c>
      <c r="D90">
        <v>2014</v>
      </c>
      <c r="E90" s="13">
        <v>904945000000</v>
      </c>
      <c r="F90">
        <v>1</v>
      </c>
      <c r="G90" s="3">
        <v>221699000000</v>
      </c>
      <c r="H90" s="3">
        <v>1321263000000</v>
      </c>
      <c r="I90" s="3">
        <v>151026000000</v>
      </c>
      <c r="J90" s="3">
        <v>1435819000000</v>
      </c>
      <c r="K90" s="3">
        <v>1684151000000</v>
      </c>
      <c r="L90" s="3">
        <f t="shared" si="20"/>
        <v>4813958000000</v>
      </c>
      <c r="M90" s="3">
        <v>7234672000000</v>
      </c>
      <c r="N90" s="3">
        <v>7844302000000</v>
      </c>
      <c r="O90" s="3">
        <v>960141000000</v>
      </c>
      <c r="P90" s="3">
        <v>-662006000000</v>
      </c>
      <c r="Q90" s="3">
        <v>12682021000000</v>
      </c>
      <c r="R90" s="5">
        <f t="shared" si="24"/>
        <v>-0.28569843199994943</v>
      </c>
      <c r="S90" s="6">
        <v>0.1358</v>
      </c>
      <c r="T90" s="5">
        <f t="shared" si="16"/>
        <v>0.37958918377441575</v>
      </c>
      <c r="U90" s="5">
        <f t="shared" si="21"/>
        <v>5.154821115656566E-2</v>
      </c>
      <c r="V90" s="5">
        <f t="shared" si="17"/>
        <v>13.10318846799434</v>
      </c>
      <c r="W90" s="5">
        <f t="shared" si="18"/>
        <v>-5.2200355132671676E-2</v>
      </c>
      <c r="X90" s="12">
        <f t="shared" si="19"/>
        <v>0.12239980051762413</v>
      </c>
    </row>
    <row r="91" spans="1:24" x14ac:dyDescent="0.35">
      <c r="A91">
        <v>78</v>
      </c>
      <c r="B91" t="s">
        <v>36</v>
      </c>
      <c r="C91" t="s">
        <v>35</v>
      </c>
      <c r="D91">
        <v>2015</v>
      </c>
      <c r="E91" s="13">
        <v>1027898000000</v>
      </c>
      <c r="F91">
        <v>2</v>
      </c>
      <c r="G91" s="3">
        <v>212799000000</v>
      </c>
      <c r="H91" s="3">
        <v>880957000000</v>
      </c>
      <c r="I91" s="3">
        <v>423925000000</v>
      </c>
      <c r="J91" s="3">
        <v>462095000000</v>
      </c>
      <c r="K91" s="3">
        <v>1240069000000</v>
      </c>
      <c r="L91" s="3">
        <f t="shared" si="20"/>
        <v>3219845000000</v>
      </c>
      <c r="M91" s="3">
        <v>9176579000000</v>
      </c>
      <c r="N91" s="3">
        <v>9367221000000</v>
      </c>
      <c r="O91" s="3">
        <v>347923000000</v>
      </c>
      <c r="P91" s="3">
        <v>-676010000000</v>
      </c>
      <c r="Q91" s="3">
        <v>13183503000000</v>
      </c>
      <c r="R91" s="5">
        <f t="shared" si="24"/>
        <v>0.26841672988077414</v>
      </c>
      <c r="S91" s="6">
        <v>0.15490000000000001</v>
      </c>
      <c r="T91" s="5">
        <f t="shared" si="16"/>
        <v>0.2442328871165729</v>
      </c>
      <c r="U91" s="5">
        <f t="shared" si="21"/>
        <v>3.7831674214357146E-2</v>
      </c>
      <c r="V91" s="5">
        <f t="shared" si="17"/>
        <v>13.120030822354712</v>
      </c>
      <c r="W91" s="5">
        <f t="shared" si="18"/>
        <v>-5.127696333819623E-2</v>
      </c>
      <c r="X91" s="12">
        <f t="shared" si="19"/>
        <v>3.7142606115517077E-2</v>
      </c>
    </row>
    <row r="92" spans="1:24" x14ac:dyDescent="0.35">
      <c r="B92" t="s">
        <v>36</v>
      </c>
      <c r="C92" t="s">
        <v>35</v>
      </c>
      <c r="D92">
        <v>2016</v>
      </c>
      <c r="E92" s="3">
        <v>1462701000000</v>
      </c>
      <c r="F92">
        <v>2</v>
      </c>
      <c r="G92" s="3">
        <v>127767000000</v>
      </c>
      <c r="H92" s="3">
        <v>1018931000000</v>
      </c>
      <c r="I92" s="3">
        <v>425076000000</v>
      </c>
      <c r="J92" s="3">
        <v>319929000000</v>
      </c>
      <c r="K92" s="3">
        <v>2341932000000</v>
      </c>
      <c r="L92" s="3">
        <f t="shared" si="20"/>
        <v>4233635000000</v>
      </c>
      <c r="M92" s="3">
        <v>10698065000000</v>
      </c>
      <c r="N92" s="3">
        <v>11236874000000</v>
      </c>
      <c r="O92" s="3">
        <v>784203000000</v>
      </c>
      <c r="P92" s="3">
        <v>-718722000000</v>
      </c>
      <c r="Q92" s="3">
        <v>16065303000000</v>
      </c>
      <c r="R92" s="5">
        <f t="shared" si="24"/>
        <v>0.16580100274840984</v>
      </c>
      <c r="S92" s="6">
        <v>0.15279999999999999</v>
      </c>
      <c r="T92" s="5">
        <f t="shared" si="16"/>
        <v>0.26352662007059563</v>
      </c>
      <c r="U92" s="5">
        <f t="shared" si="21"/>
        <v>4.0266867546787009E-2</v>
      </c>
      <c r="V92" s="5">
        <f t="shared" si="17"/>
        <v>13.205888920985394</v>
      </c>
      <c r="W92" s="5">
        <f t="shared" si="18"/>
        <v>-4.473753156102938E-2</v>
      </c>
      <c r="X92" s="12">
        <f t="shared" si="19"/>
        <v>6.9788359289247176E-2</v>
      </c>
    </row>
    <row r="93" spans="1:24" x14ac:dyDescent="0.35">
      <c r="A93">
        <v>79</v>
      </c>
      <c r="B93" t="s">
        <v>38</v>
      </c>
      <c r="C93" t="s">
        <v>37</v>
      </c>
      <c r="D93">
        <v>2010</v>
      </c>
      <c r="E93" s="3">
        <v>15552141000000</v>
      </c>
      <c r="F93">
        <v>3</v>
      </c>
      <c r="G93" s="3">
        <v>1942442000000</v>
      </c>
      <c r="H93" s="3">
        <v>5274888000000</v>
      </c>
      <c r="I93" s="3">
        <v>1377285000000</v>
      </c>
      <c r="J93" s="3">
        <v>8374086000000</v>
      </c>
      <c r="K93" s="3">
        <v>5238572000000</v>
      </c>
      <c r="L93" s="3">
        <f t="shared" si="20"/>
        <v>22207273000000</v>
      </c>
      <c r="M93" s="3">
        <v>73268325000000</v>
      </c>
      <c r="N93" s="3">
        <v>75773522000000</v>
      </c>
      <c r="O93" s="3">
        <v>2447007000000</v>
      </c>
      <c r="P93" s="3">
        <v>2883468000000</v>
      </c>
      <c r="Q93" s="3">
        <v>113864875000000</v>
      </c>
      <c r="S93" s="6">
        <v>0.13250000000000001</v>
      </c>
      <c r="T93" s="5">
        <f t="shared" si="16"/>
        <v>0.19503181292738433</v>
      </c>
      <c r="U93" s="5">
        <f t="shared" si="21"/>
        <v>2.5841715212878424E-2</v>
      </c>
      <c r="V93" s="5">
        <f t="shared" si="17"/>
        <v>14.056389773716493</v>
      </c>
      <c r="W93" s="5">
        <f t="shared" si="18"/>
        <v>2.5323595182447617E-2</v>
      </c>
      <c r="X93" s="12">
        <f t="shared" si="19"/>
        <v>3.2293694887245705E-2</v>
      </c>
    </row>
    <row r="94" spans="1:24" x14ac:dyDescent="0.35">
      <c r="A94">
        <v>80</v>
      </c>
      <c r="B94" t="s">
        <v>38</v>
      </c>
      <c r="C94" t="s">
        <v>37</v>
      </c>
      <c r="D94">
        <v>2011</v>
      </c>
      <c r="E94" s="3">
        <v>22141776000000</v>
      </c>
      <c r="F94">
        <v>3</v>
      </c>
      <c r="G94" s="3">
        <v>1777194000000</v>
      </c>
      <c r="H94" s="3">
        <v>6940363000000</v>
      </c>
      <c r="I94" s="3">
        <v>2214645000000</v>
      </c>
      <c r="J94" s="3">
        <v>12038746000000</v>
      </c>
      <c r="K94" s="3">
        <v>4835252000000</v>
      </c>
      <c r="L94" s="3">
        <f t="shared" si="20"/>
        <v>27806200000000</v>
      </c>
      <c r="M94" s="3">
        <v>85462799000000</v>
      </c>
      <c r="N94" s="3">
        <v>87698136000000</v>
      </c>
      <c r="O94" s="3">
        <v>2360630000000</v>
      </c>
      <c r="P94" s="3">
        <v>2521682000000</v>
      </c>
      <c r="Q94" s="3">
        <v>127183116000000</v>
      </c>
      <c r="R94" s="5">
        <f t="shared" ref="R94:R99" si="25">(M94-M93)/M93</f>
        <v>0.16643582339298735</v>
      </c>
      <c r="S94" s="6">
        <v>0.16619999999999999</v>
      </c>
      <c r="T94" s="5">
        <f t="shared" si="16"/>
        <v>0.21863122145867223</v>
      </c>
      <c r="U94" s="5">
        <f t="shared" si="21"/>
        <v>3.6336509006431324E-2</v>
      </c>
      <c r="V94" s="5">
        <f t="shared" si="17"/>
        <v>14.104429461039386</v>
      </c>
      <c r="W94" s="5">
        <f t="shared" si="18"/>
        <v>1.9827175802171727E-2</v>
      </c>
      <c r="X94" s="12">
        <f t="shared" si="19"/>
        <v>2.6917675878538626E-2</v>
      </c>
    </row>
    <row r="95" spans="1:24" x14ac:dyDescent="0.35">
      <c r="A95">
        <v>81</v>
      </c>
      <c r="B95" t="s">
        <v>38</v>
      </c>
      <c r="C95" t="s">
        <v>37</v>
      </c>
      <c r="D95">
        <v>2012</v>
      </c>
      <c r="E95" s="3">
        <v>24662658000000</v>
      </c>
      <c r="F95">
        <v>3</v>
      </c>
      <c r="G95" s="3">
        <v>2187968000000</v>
      </c>
      <c r="H95" s="3">
        <v>6898008000000</v>
      </c>
      <c r="I95" s="3">
        <v>3351406000000</v>
      </c>
      <c r="J95" s="3">
        <v>4600748000000</v>
      </c>
      <c r="K95" s="3">
        <v>6964449000000</v>
      </c>
      <c r="L95" s="3">
        <f t="shared" si="20"/>
        <v>24002579000000</v>
      </c>
      <c r="M95" s="3">
        <v>90828149000000</v>
      </c>
      <c r="N95" s="3">
        <v>93075106000000</v>
      </c>
      <c r="O95" s="3">
        <v>2425442000000</v>
      </c>
      <c r="P95" s="3">
        <v>3247425000000</v>
      </c>
      <c r="Q95" s="3">
        <v>130474521000000</v>
      </c>
      <c r="R95" s="5">
        <f t="shared" si="25"/>
        <v>6.2779947097215946E-2</v>
      </c>
      <c r="S95" s="6">
        <v>0.18379999999999999</v>
      </c>
      <c r="T95" s="5">
        <f t="shared" si="16"/>
        <v>0.18396372576067935</v>
      </c>
      <c r="U95" s="5">
        <f t="shared" si="21"/>
        <v>3.3812532794812861E-2</v>
      </c>
      <c r="V95" s="5">
        <f t="shared" si="17"/>
        <v>14.11552571114207</v>
      </c>
      <c r="W95" s="5">
        <f t="shared" si="18"/>
        <v>2.4889342188119626E-2</v>
      </c>
      <c r="X95" s="12">
        <f t="shared" si="19"/>
        <v>2.6058976500118087E-2</v>
      </c>
    </row>
    <row r="96" spans="1:24" x14ac:dyDescent="0.35">
      <c r="A96">
        <v>82</v>
      </c>
      <c r="B96" t="s">
        <v>38</v>
      </c>
      <c r="C96" t="s">
        <v>37</v>
      </c>
      <c r="D96">
        <v>2013</v>
      </c>
      <c r="E96" s="3">
        <v>27701698000000</v>
      </c>
      <c r="F96">
        <v>3</v>
      </c>
      <c r="G96" s="3">
        <v>2825982000000</v>
      </c>
      <c r="H96" s="3">
        <v>9261322000000</v>
      </c>
      <c r="I96" s="3">
        <v>5059410000000</v>
      </c>
      <c r="J96" s="3">
        <v>5592125000000</v>
      </c>
      <c r="K96" s="3">
        <v>7172018000000</v>
      </c>
      <c r="L96" s="3">
        <f t="shared" si="20"/>
        <v>29910857000000</v>
      </c>
      <c r="M96" s="3">
        <v>103468254000000</v>
      </c>
      <c r="N96" s="3">
        <v>105780641000000</v>
      </c>
      <c r="O96" s="3">
        <v>2133294000000</v>
      </c>
      <c r="P96" s="3">
        <v>2963654000000</v>
      </c>
      <c r="Q96" s="3">
        <v>152021037000000</v>
      </c>
      <c r="R96" s="5">
        <f t="shared" si="25"/>
        <v>0.13916506214389551</v>
      </c>
      <c r="S96" s="6">
        <v>0.17480000000000001</v>
      </c>
      <c r="T96" s="5">
        <f t="shared" si="16"/>
        <v>0.19675472283484027</v>
      </c>
      <c r="U96" s="5">
        <f t="shared" si="21"/>
        <v>3.4392725551530084E-2</v>
      </c>
      <c r="V96" s="5">
        <f t="shared" si="17"/>
        <v>14.181903690713453</v>
      </c>
      <c r="W96" s="5">
        <f t="shared" si="18"/>
        <v>1.9495025547023467E-2</v>
      </c>
      <c r="X96" s="12">
        <f t="shared" si="19"/>
        <v>2.0167149488156344E-2</v>
      </c>
    </row>
    <row r="97" spans="1:24" x14ac:dyDescent="0.35">
      <c r="A97">
        <v>83</v>
      </c>
      <c r="B97" t="s">
        <v>38</v>
      </c>
      <c r="C97" t="s">
        <v>37</v>
      </c>
      <c r="D97">
        <v>2014</v>
      </c>
      <c r="E97" s="3">
        <v>29702743000000</v>
      </c>
      <c r="F97">
        <v>3</v>
      </c>
      <c r="G97" s="3">
        <v>2728140000000</v>
      </c>
      <c r="H97" s="3">
        <v>10268357000000</v>
      </c>
      <c r="I97" s="3">
        <v>4534101000000</v>
      </c>
      <c r="J97" s="3">
        <v>7502300000000</v>
      </c>
      <c r="K97" s="3">
        <v>8140039000000</v>
      </c>
      <c r="L97" s="3">
        <f t="shared" si="20"/>
        <v>33172937000000</v>
      </c>
      <c r="M97" s="3">
        <v>106774211000000</v>
      </c>
      <c r="N97" s="3">
        <v>109575129000000</v>
      </c>
      <c r="O97" s="3">
        <v>2683266000000</v>
      </c>
      <c r="P97" s="3">
        <v>4358567000000</v>
      </c>
      <c r="Q97" s="3">
        <v>163244951000000</v>
      </c>
      <c r="R97" s="5">
        <f t="shared" si="25"/>
        <v>3.1951413812395059E-2</v>
      </c>
      <c r="S97" s="6">
        <v>0.1817</v>
      </c>
      <c r="T97" s="5">
        <f t="shared" si="16"/>
        <v>0.20320957430407754</v>
      </c>
      <c r="U97" s="5">
        <f t="shared" si="21"/>
        <v>3.6923179651050887E-2</v>
      </c>
      <c r="V97" s="5">
        <f t="shared" si="17"/>
        <v>14.21283975786902</v>
      </c>
      <c r="W97" s="5">
        <f t="shared" si="18"/>
        <v>2.6699551644938778E-2</v>
      </c>
      <c r="X97" s="12">
        <f t="shared" si="19"/>
        <v>2.44879109382568E-2</v>
      </c>
    </row>
    <row r="98" spans="1:24" x14ac:dyDescent="0.35">
      <c r="A98">
        <v>84</v>
      </c>
      <c r="B98" t="s">
        <v>38</v>
      </c>
      <c r="C98" t="s">
        <v>37</v>
      </c>
      <c r="D98">
        <v>2015</v>
      </c>
      <c r="E98" s="3">
        <v>31228103000000</v>
      </c>
      <c r="F98">
        <v>4</v>
      </c>
      <c r="G98" s="3">
        <v>2569362000000</v>
      </c>
      <c r="H98" s="3">
        <v>9510978000000</v>
      </c>
      <c r="I98" s="3">
        <v>3569728000000</v>
      </c>
      <c r="J98" s="3">
        <v>16104254000000</v>
      </c>
      <c r="K98" s="3">
        <v>5394476000000</v>
      </c>
      <c r="L98" s="3">
        <f t="shared" si="20"/>
        <v>37148798000000</v>
      </c>
      <c r="M98" s="3">
        <v>99483055000000</v>
      </c>
      <c r="N98" s="3">
        <v>102842988000000</v>
      </c>
      <c r="O98" s="3">
        <v>3380228000000</v>
      </c>
      <c r="P98" s="3">
        <v>1891440000000</v>
      </c>
      <c r="Q98" s="3">
        <v>157860188000000</v>
      </c>
      <c r="R98" s="5">
        <f t="shared" si="25"/>
        <v>-6.8285739896499914E-2</v>
      </c>
      <c r="S98" s="6">
        <v>0.2084</v>
      </c>
      <c r="T98" s="5">
        <f t="shared" si="16"/>
        <v>0.23532721245713961</v>
      </c>
      <c r="U98" s="5">
        <f t="shared" si="21"/>
        <v>4.9042191076067894E-2</v>
      </c>
      <c r="V98" s="5">
        <f t="shared" si="17"/>
        <v>14.198272615682789</v>
      </c>
      <c r="W98" s="5">
        <f t="shared" si="18"/>
        <v>1.198174171691725E-2</v>
      </c>
      <c r="X98" s="12">
        <f t="shared" si="19"/>
        <v>3.2867850941864896E-2</v>
      </c>
    </row>
    <row r="99" spans="1:24" x14ac:dyDescent="0.35">
      <c r="B99" t="s">
        <v>38</v>
      </c>
      <c r="C99" t="s">
        <v>37</v>
      </c>
      <c r="D99">
        <v>2016</v>
      </c>
      <c r="E99" s="3">
        <v>32247623000000</v>
      </c>
      <c r="F99">
        <v>4</v>
      </c>
      <c r="G99" s="3">
        <v>2072613000000</v>
      </c>
      <c r="H99" s="3">
        <v>7352383000000</v>
      </c>
      <c r="I99" s="3">
        <v>1559444000000</v>
      </c>
      <c r="J99" s="3">
        <v>4816189000000</v>
      </c>
      <c r="K99" s="3">
        <v>16194736000000</v>
      </c>
      <c r="L99" s="3">
        <f t="shared" si="20"/>
        <v>31995365000000</v>
      </c>
      <c r="M99" s="3">
        <v>91588516000000</v>
      </c>
      <c r="N99" s="3">
        <v>95215147000000</v>
      </c>
      <c r="O99" s="3">
        <v>3303105000000</v>
      </c>
      <c r="P99" s="3">
        <v>2669480000000</v>
      </c>
      <c r="Q99" s="3">
        <v>149434968000000</v>
      </c>
      <c r="R99" s="5">
        <f t="shared" si="25"/>
        <v>-7.935561488335878E-2</v>
      </c>
      <c r="S99" s="6">
        <v>0.20930000000000001</v>
      </c>
      <c r="T99" s="5">
        <f t="shared" si="16"/>
        <v>0.2141089560778037</v>
      </c>
      <c r="U99" s="5">
        <f t="shared" si="21"/>
        <v>4.4813004507084316E-2</v>
      </c>
      <c r="V99" s="5">
        <f t="shared" si="17"/>
        <v>14.174452234912335</v>
      </c>
      <c r="W99" s="5">
        <f t="shared" si="18"/>
        <v>1.7863824215494196E-2</v>
      </c>
      <c r="X99" s="12">
        <f t="shared" si="19"/>
        <v>3.4690961512667727E-2</v>
      </c>
    </row>
    <row r="100" spans="1:24" x14ac:dyDescent="0.35">
      <c r="A100">
        <v>85</v>
      </c>
      <c r="B100" t="s">
        <v>40</v>
      </c>
      <c r="C100" t="s">
        <v>39</v>
      </c>
      <c r="D100">
        <v>2010</v>
      </c>
      <c r="E100" s="3">
        <v>386120000000</v>
      </c>
      <c r="F100">
        <v>1</v>
      </c>
      <c r="G100" s="3">
        <v>21540000000</v>
      </c>
      <c r="H100" s="3">
        <v>317396000000</v>
      </c>
      <c r="I100" s="3">
        <v>5040000000</v>
      </c>
      <c r="J100" s="3">
        <v>248638000000</v>
      </c>
      <c r="K100" s="3">
        <v>244996000000</v>
      </c>
      <c r="L100" s="3">
        <f t="shared" si="20"/>
        <v>837610000000</v>
      </c>
      <c r="M100" s="3">
        <v>321343000000</v>
      </c>
      <c r="N100" s="3">
        <v>612751000000</v>
      </c>
      <c r="O100" s="3">
        <v>312232000000</v>
      </c>
      <c r="P100" s="3">
        <v>-88646000000</v>
      </c>
      <c r="Q100" s="3">
        <v>1561622000000</v>
      </c>
      <c r="S100" s="5">
        <v>0.39500000000000002</v>
      </c>
      <c r="T100" s="5">
        <f t="shared" si="16"/>
        <v>0.53637179804075508</v>
      </c>
      <c r="U100" s="5">
        <f t="shared" si="21"/>
        <v>0.21186686022609827</v>
      </c>
      <c r="V100" s="5">
        <f t="shared" si="17"/>
        <v>12.193575918670017</v>
      </c>
      <c r="W100" s="5">
        <f t="shared" si="18"/>
        <v>-5.6765337578492107E-2</v>
      </c>
      <c r="X100" s="12">
        <f t="shared" si="19"/>
        <v>0.50955771594008004</v>
      </c>
    </row>
    <row r="101" spans="1:24" x14ac:dyDescent="0.35">
      <c r="A101">
        <v>86</v>
      </c>
      <c r="B101" t="s">
        <v>40</v>
      </c>
      <c r="C101" t="s">
        <v>39</v>
      </c>
      <c r="D101">
        <v>2011</v>
      </c>
      <c r="E101" s="3">
        <v>276665000000</v>
      </c>
      <c r="F101">
        <v>1</v>
      </c>
      <c r="G101" s="3">
        <v>85547000000</v>
      </c>
      <c r="H101" s="3">
        <v>464607000000</v>
      </c>
      <c r="I101" s="3">
        <v>9848000000</v>
      </c>
      <c r="J101" s="3">
        <v>770321000000</v>
      </c>
      <c r="K101" s="3">
        <v>499360000000</v>
      </c>
      <c r="L101" s="3">
        <f t="shared" si="20"/>
        <v>1829683000000</v>
      </c>
      <c r="M101" s="3">
        <v>3337893000000</v>
      </c>
      <c r="N101" s="3">
        <v>3554336000000</v>
      </c>
      <c r="O101" s="3">
        <v>324099000000</v>
      </c>
      <c r="P101" s="3">
        <v>-147253000000</v>
      </c>
      <c r="Q101" s="3">
        <v>5993039000000</v>
      </c>
      <c r="R101" s="5">
        <f t="shared" ref="R101:R106" si="26">(M101-M100)/M100</f>
        <v>9.3873213357689451</v>
      </c>
      <c r="S101" s="6">
        <v>0.1202</v>
      </c>
      <c r="T101" s="5">
        <f t="shared" si="16"/>
        <v>0.30530136713610573</v>
      </c>
      <c r="U101" s="5">
        <f t="shared" si="21"/>
        <v>3.6697224329759907E-2</v>
      </c>
      <c r="V101" s="5">
        <f t="shared" si="17"/>
        <v>12.777647103898667</v>
      </c>
      <c r="W101" s="5">
        <f t="shared" si="18"/>
        <v>-2.4570672742159697E-2</v>
      </c>
      <c r="X101" s="12">
        <f t="shared" si="19"/>
        <v>9.1184119903126776E-2</v>
      </c>
    </row>
    <row r="102" spans="1:24" x14ac:dyDescent="0.35">
      <c r="A102">
        <v>87</v>
      </c>
      <c r="B102" t="s">
        <v>40</v>
      </c>
      <c r="C102" t="s">
        <v>39</v>
      </c>
      <c r="D102">
        <v>2012</v>
      </c>
      <c r="E102" s="3">
        <v>613819000000</v>
      </c>
      <c r="F102">
        <v>1</v>
      </c>
      <c r="G102" s="3">
        <v>78101000000</v>
      </c>
      <c r="H102" s="3">
        <v>520795000000</v>
      </c>
      <c r="I102" s="3">
        <v>50142000000</v>
      </c>
      <c r="J102" s="3">
        <v>776200000000</v>
      </c>
      <c r="K102" s="3">
        <v>203466000000</v>
      </c>
      <c r="L102" s="3">
        <f t="shared" si="20"/>
        <v>1628704000000</v>
      </c>
      <c r="M102" s="3">
        <v>5358287000000</v>
      </c>
      <c r="N102" s="3">
        <v>5654001000000</v>
      </c>
      <c r="O102" s="3">
        <v>562754000000</v>
      </c>
      <c r="P102" s="3">
        <v>46865000000</v>
      </c>
      <c r="Q102" s="3">
        <v>7682938000000</v>
      </c>
      <c r="R102" s="5">
        <f t="shared" si="26"/>
        <v>0.60529022350326989</v>
      </c>
      <c r="S102" s="6">
        <v>0.13270000000000001</v>
      </c>
      <c r="T102" s="5">
        <f t="shared" si="16"/>
        <v>0.21198973621809783</v>
      </c>
      <c r="U102" s="5">
        <f t="shared" si="21"/>
        <v>2.8131037996141584E-2</v>
      </c>
      <c r="V102" s="5">
        <f t="shared" si="17"/>
        <v>12.885527328519796</v>
      </c>
      <c r="W102" s="5">
        <f t="shared" si="18"/>
        <v>6.0998800198569869E-3</v>
      </c>
      <c r="X102" s="12">
        <f t="shared" si="19"/>
        <v>9.953199513052792E-2</v>
      </c>
    </row>
    <row r="103" spans="1:24" x14ac:dyDescent="0.35">
      <c r="A103">
        <v>88</v>
      </c>
      <c r="B103" t="s">
        <v>40</v>
      </c>
      <c r="C103" t="s">
        <v>39</v>
      </c>
      <c r="D103">
        <v>2013</v>
      </c>
      <c r="E103" s="3">
        <v>693124000000</v>
      </c>
      <c r="F103">
        <v>1</v>
      </c>
      <c r="G103" s="3">
        <v>44477000000</v>
      </c>
      <c r="H103" s="3">
        <v>596080000000</v>
      </c>
      <c r="I103" s="3">
        <v>6585000000</v>
      </c>
      <c r="J103" s="3">
        <v>470225000000</v>
      </c>
      <c r="K103" s="3">
        <v>513584000000</v>
      </c>
      <c r="L103" s="3">
        <f t="shared" si="20"/>
        <v>1630951000000</v>
      </c>
      <c r="M103" s="3">
        <v>6552710000000</v>
      </c>
      <c r="N103" s="3">
        <v>6788775000000</v>
      </c>
      <c r="O103" s="3">
        <v>458224000000</v>
      </c>
      <c r="P103" s="3">
        <v>96272000000</v>
      </c>
      <c r="Q103" s="3">
        <v>9003124000000</v>
      </c>
      <c r="R103" s="5">
        <f t="shared" si="26"/>
        <v>0.22291135207949855</v>
      </c>
      <c r="S103" s="5">
        <v>0.1143</v>
      </c>
      <c r="T103" s="5">
        <f t="shared" si="16"/>
        <v>0.1811538972472222</v>
      </c>
      <c r="U103" s="5">
        <f t="shared" si="21"/>
        <v>2.0705890455357496E-2</v>
      </c>
      <c r="V103" s="5">
        <f t="shared" si="17"/>
        <v>12.954393231722312</v>
      </c>
      <c r="W103" s="5">
        <f t="shared" si="18"/>
        <v>1.0693177168280698E-2</v>
      </c>
      <c r="X103" s="12">
        <f t="shared" si="19"/>
        <v>6.7497302532489298E-2</v>
      </c>
    </row>
    <row r="104" spans="1:24" x14ac:dyDescent="0.35">
      <c r="A104">
        <v>89</v>
      </c>
      <c r="B104" t="s">
        <v>40</v>
      </c>
      <c r="C104" t="s">
        <v>39</v>
      </c>
      <c r="D104">
        <v>2014</v>
      </c>
      <c r="E104" s="3">
        <v>646905000000</v>
      </c>
      <c r="F104">
        <v>1</v>
      </c>
      <c r="G104" s="3">
        <v>41812000000</v>
      </c>
      <c r="H104" s="3">
        <v>660836000000</v>
      </c>
      <c r="I104" s="3">
        <v>18783000000</v>
      </c>
      <c r="J104" s="3">
        <v>656797000000</v>
      </c>
      <c r="K104" s="3">
        <v>624614000000</v>
      </c>
      <c r="L104" s="3">
        <f t="shared" si="20"/>
        <v>2002842000000</v>
      </c>
      <c r="M104" s="3">
        <v>6419108000000</v>
      </c>
      <c r="N104" s="3">
        <v>6578209000000</v>
      </c>
      <c r="O104" s="3">
        <v>456410000000</v>
      </c>
      <c r="P104" s="3">
        <v>-119173000000</v>
      </c>
      <c r="Q104" s="3">
        <v>9044046000000</v>
      </c>
      <c r="R104" s="5">
        <f t="shared" si="26"/>
        <v>-2.0388816230231463E-2</v>
      </c>
      <c r="S104" s="5">
        <v>0.10050000000000001</v>
      </c>
      <c r="T104" s="5">
        <f t="shared" si="16"/>
        <v>0.22145420312988234</v>
      </c>
      <c r="U104" s="5">
        <f t="shared" si="21"/>
        <v>2.2256147414553177E-2</v>
      </c>
      <c r="V104" s="5">
        <f t="shared" si="17"/>
        <v>12.956362762595852</v>
      </c>
      <c r="W104" s="5">
        <f t="shared" si="18"/>
        <v>-1.3176956419726304E-2</v>
      </c>
      <c r="X104" s="12">
        <f t="shared" si="19"/>
        <v>6.9382106892620768E-2</v>
      </c>
    </row>
    <row r="105" spans="1:24" x14ac:dyDescent="0.35">
      <c r="A105">
        <v>90</v>
      </c>
      <c r="B105" t="s">
        <v>40</v>
      </c>
      <c r="C105" t="s">
        <v>39</v>
      </c>
      <c r="D105">
        <v>2015</v>
      </c>
      <c r="E105" s="3">
        <v>384155000000</v>
      </c>
      <c r="F105">
        <v>1</v>
      </c>
      <c r="G105" s="3">
        <v>31465000000</v>
      </c>
      <c r="H105" s="3">
        <v>396490000000</v>
      </c>
      <c r="I105" s="3">
        <v>17420000000</v>
      </c>
      <c r="J105" s="3">
        <v>255983000000</v>
      </c>
      <c r="K105" s="3">
        <v>545171000000</v>
      </c>
      <c r="L105" s="3">
        <f t="shared" si="20"/>
        <v>1246529000000</v>
      </c>
      <c r="M105" s="3">
        <v>4082124000000</v>
      </c>
      <c r="N105" s="3">
        <v>4134677000000</v>
      </c>
      <c r="O105" s="3">
        <v>245743000000</v>
      </c>
      <c r="P105" s="3">
        <v>-331159000000</v>
      </c>
      <c r="Q105" s="3">
        <v>5967186000000</v>
      </c>
      <c r="R105" s="5">
        <f t="shared" si="26"/>
        <v>-0.3640667831106752</v>
      </c>
      <c r="S105" s="5">
        <v>8.0199999999999994E-2</v>
      </c>
      <c r="T105" s="5">
        <f t="shared" si="16"/>
        <v>0.20889729262670881</v>
      </c>
      <c r="U105" s="5">
        <f t="shared" si="21"/>
        <v>1.6753562868662045E-2</v>
      </c>
      <c r="V105" s="5">
        <f t="shared" si="17"/>
        <v>12.775769575218769</v>
      </c>
      <c r="W105" s="5">
        <f t="shared" si="18"/>
        <v>-5.5496677998641233E-2</v>
      </c>
      <c r="X105" s="12">
        <f t="shared" si="19"/>
        <v>5.9434630564854277E-2</v>
      </c>
    </row>
    <row r="106" spans="1:24" x14ac:dyDescent="0.35">
      <c r="B106" t="s">
        <v>40</v>
      </c>
      <c r="C106" t="s">
        <v>39</v>
      </c>
      <c r="D106">
        <v>2016</v>
      </c>
      <c r="E106" s="3">
        <v>560632000000</v>
      </c>
      <c r="F106">
        <v>1</v>
      </c>
      <c r="G106" s="3">
        <v>45766000000</v>
      </c>
      <c r="H106" s="3">
        <v>249968000000</v>
      </c>
      <c r="I106" s="3">
        <v>21096000000</v>
      </c>
      <c r="J106" s="3">
        <v>448644000000</v>
      </c>
      <c r="K106" s="3">
        <v>586114000000</v>
      </c>
      <c r="L106" s="3">
        <f t="shared" si="20"/>
        <v>1351588000000</v>
      </c>
      <c r="M106" s="3">
        <v>3142761000000</v>
      </c>
      <c r="N106" s="3">
        <v>3267672000000</v>
      </c>
      <c r="O106" s="3">
        <v>186498000000</v>
      </c>
      <c r="P106" s="3">
        <v>-405123000000</v>
      </c>
      <c r="Q106" s="3">
        <v>5251398000000</v>
      </c>
      <c r="R106" s="5">
        <f t="shared" si="26"/>
        <v>-0.23011623360779829</v>
      </c>
      <c r="S106" s="5">
        <v>0.13220000000000001</v>
      </c>
      <c r="T106" s="5">
        <f t="shared" si="16"/>
        <v>0.2573767975689521</v>
      </c>
      <c r="U106" s="5">
        <f t="shared" si="21"/>
        <v>3.4025212638615472E-2</v>
      </c>
      <c r="V106" s="5">
        <f t="shared" si="17"/>
        <v>12.72027493442752</v>
      </c>
      <c r="W106" s="5">
        <f t="shared" si="18"/>
        <v>-7.714574290503215E-2</v>
      </c>
      <c r="X106" s="12">
        <f t="shared" si="19"/>
        <v>5.7073659779806545E-2</v>
      </c>
    </row>
    <row r="107" spans="1:24" x14ac:dyDescent="0.35">
      <c r="A107">
        <v>91</v>
      </c>
      <c r="B107" t="s">
        <v>41</v>
      </c>
      <c r="C107" t="s">
        <v>42</v>
      </c>
      <c r="D107">
        <v>2010</v>
      </c>
      <c r="E107" s="3">
        <v>134385000000</v>
      </c>
      <c r="F107">
        <v>1</v>
      </c>
      <c r="G107" s="3">
        <v>38712883000</v>
      </c>
      <c r="H107" s="3">
        <v>95806688000</v>
      </c>
      <c r="I107" s="3">
        <v>52761027000</v>
      </c>
      <c r="J107" s="3">
        <v>219771037000</v>
      </c>
      <c r="K107" s="3">
        <v>163437530000</v>
      </c>
      <c r="L107" s="3">
        <f t="shared" si="20"/>
        <v>570489165000</v>
      </c>
      <c r="M107" s="3">
        <v>826557305000</v>
      </c>
      <c r="N107" s="3">
        <v>838103494000</v>
      </c>
      <c r="O107" s="3">
        <v>11539402000</v>
      </c>
      <c r="P107" s="3">
        <v>17810382000</v>
      </c>
      <c r="Q107" s="3">
        <v>1502806815000</v>
      </c>
      <c r="S107" s="5">
        <v>0.15959999999999999</v>
      </c>
      <c r="T107" s="5">
        <f t="shared" si="16"/>
        <v>0.37961576917655915</v>
      </c>
      <c r="U107" s="5">
        <f t="shared" si="21"/>
        <v>6.0586676760578835E-2</v>
      </c>
      <c r="V107" s="5">
        <f t="shared" si="17"/>
        <v>12.176903155855136</v>
      </c>
      <c r="W107" s="5">
        <f t="shared" si="18"/>
        <v>1.1851411520249195E-2</v>
      </c>
      <c r="X107" s="12">
        <f t="shared" si="19"/>
        <v>1.3768469028718784E-2</v>
      </c>
    </row>
    <row r="108" spans="1:24" x14ac:dyDescent="0.35">
      <c r="A108">
        <v>92</v>
      </c>
      <c r="B108" t="s">
        <v>41</v>
      </c>
      <c r="C108" t="s">
        <v>42</v>
      </c>
      <c r="D108">
        <v>2011</v>
      </c>
      <c r="E108" s="3">
        <v>171684000000</v>
      </c>
      <c r="F108">
        <v>1</v>
      </c>
      <c r="G108" s="3">
        <v>28391091000</v>
      </c>
      <c r="H108" s="3">
        <v>126636552000</v>
      </c>
      <c r="I108" s="3">
        <v>106787454000</v>
      </c>
      <c r="J108" s="3">
        <v>318643048000</v>
      </c>
      <c r="K108" s="3">
        <v>35242445000</v>
      </c>
      <c r="L108" s="3">
        <f t="shared" si="20"/>
        <v>615700590000</v>
      </c>
      <c r="M108" s="3">
        <v>1057888399000</v>
      </c>
      <c r="N108" s="3">
        <v>1070226918000</v>
      </c>
      <c r="O108" s="3">
        <v>11049233000</v>
      </c>
      <c r="P108" s="3">
        <v>8894353000</v>
      </c>
      <c r="Q108" s="3">
        <v>1839778192000</v>
      </c>
      <c r="R108" s="5">
        <f t="shared" ref="R108:R113" si="27">(M108-M107)/M107</f>
        <v>0.27987302586358487</v>
      </c>
      <c r="S108" s="5">
        <v>0.15290000000000001</v>
      </c>
      <c r="T108" s="5">
        <f t="shared" si="16"/>
        <v>0.33466022843258053</v>
      </c>
      <c r="U108" s="5">
        <f t="shared" si="21"/>
        <v>5.1169548927341567E-2</v>
      </c>
      <c r="V108" s="5">
        <f t="shared" si="17"/>
        <v>12.264765466598073</v>
      </c>
      <c r="W108" s="5">
        <f t="shared" si="18"/>
        <v>4.8344702848831245E-3</v>
      </c>
      <c r="X108" s="12">
        <f t="shared" si="19"/>
        <v>1.0324196499045635E-2</v>
      </c>
    </row>
    <row r="109" spans="1:24" x14ac:dyDescent="0.35">
      <c r="A109">
        <v>93</v>
      </c>
      <c r="B109" t="s">
        <v>41</v>
      </c>
      <c r="C109" t="s">
        <v>42</v>
      </c>
      <c r="D109">
        <v>2012</v>
      </c>
      <c r="E109" s="3">
        <v>172784030000</v>
      </c>
      <c r="F109">
        <v>1</v>
      </c>
      <c r="G109" s="3">
        <v>45309950000</v>
      </c>
      <c r="H109" s="3">
        <v>133581143000</v>
      </c>
      <c r="I109" s="3">
        <v>105906501000</v>
      </c>
      <c r="J109" s="3">
        <v>183475422000</v>
      </c>
      <c r="K109" s="3">
        <v>260108277000</v>
      </c>
      <c r="L109" s="3">
        <f t="shared" si="20"/>
        <v>728381293000</v>
      </c>
      <c r="M109" s="3">
        <v>1183375123000</v>
      </c>
      <c r="N109" s="3">
        <v>1195846653000</v>
      </c>
      <c r="O109" s="3">
        <v>22396576000</v>
      </c>
      <c r="P109" s="3">
        <v>8862773000</v>
      </c>
      <c r="Q109" s="3">
        <v>1982750071000</v>
      </c>
      <c r="R109" s="5">
        <f t="shared" si="27"/>
        <v>0.11862000199512539</v>
      </c>
      <c r="S109" s="5">
        <v>0.13669999999999999</v>
      </c>
      <c r="T109" s="5">
        <f t="shared" si="16"/>
        <v>0.36735910574580938</v>
      </c>
      <c r="U109" s="5">
        <f t="shared" si="21"/>
        <v>5.0217989755452136E-2</v>
      </c>
      <c r="V109" s="5">
        <f t="shared" si="17"/>
        <v>12.297267974101278</v>
      </c>
      <c r="W109" s="5">
        <f t="shared" si="18"/>
        <v>4.4699395701093382E-3</v>
      </c>
      <c r="X109" s="12">
        <f t="shared" si="19"/>
        <v>1.8728635434831123E-2</v>
      </c>
    </row>
    <row r="110" spans="1:24" x14ac:dyDescent="0.35">
      <c r="A110">
        <v>94</v>
      </c>
      <c r="B110" t="s">
        <v>41</v>
      </c>
      <c r="C110" t="s">
        <v>42</v>
      </c>
      <c r="D110">
        <v>2013</v>
      </c>
      <c r="E110" s="3">
        <v>175074025000</v>
      </c>
      <c r="F110">
        <v>1</v>
      </c>
      <c r="G110" s="3">
        <v>44194949000</v>
      </c>
      <c r="H110" s="3">
        <v>203116036000</v>
      </c>
      <c r="I110" s="3">
        <v>97902607000</v>
      </c>
      <c r="J110" s="3">
        <v>120331058000</v>
      </c>
      <c r="K110" s="3">
        <v>196689847000</v>
      </c>
      <c r="L110" s="3">
        <f t="shared" si="20"/>
        <v>662234497000</v>
      </c>
      <c r="M110" s="3">
        <v>1258972454000</v>
      </c>
      <c r="N110" s="3">
        <v>1270553475000</v>
      </c>
      <c r="O110" s="3">
        <v>27215133000</v>
      </c>
      <c r="P110" s="3">
        <v>13849527000</v>
      </c>
      <c r="Q110" s="3">
        <v>1991762411000</v>
      </c>
      <c r="R110" s="5">
        <f t="shared" si="27"/>
        <v>6.3882812415687398E-2</v>
      </c>
      <c r="S110" s="5">
        <v>0.1381</v>
      </c>
      <c r="T110" s="5">
        <f t="shared" si="16"/>
        <v>0.3324866928618827</v>
      </c>
      <c r="U110" s="5">
        <f t="shared" si="21"/>
        <v>4.5916412284226001E-2</v>
      </c>
      <c r="V110" s="5">
        <f t="shared" si="17"/>
        <v>12.299237532006563</v>
      </c>
      <c r="W110" s="5">
        <f t="shared" si="18"/>
        <v>6.953403138603563E-3</v>
      </c>
      <c r="X110" s="12">
        <f t="shared" si="19"/>
        <v>2.1419903636877621E-2</v>
      </c>
    </row>
    <row r="111" spans="1:24" x14ac:dyDescent="0.35">
      <c r="A111">
        <v>95</v>
      </c>
      <c r="B111" t="s">
        <v>41</v>
      </c>
      <c r="C111" t="s">
        <v>42</v>
      </c>
      <c r="D111">
        <v>2014</v>
      </c>
      <c r="E111" s="3">
        <v>178344126000</v>
      </c>
      <c r="F111">
        <v>1</v>
      </c>
      <c r="G111" s="3">
        <v>42045580000</v>
      </c>
      <c r="H111" s="3">
        <v>186919295000</v>
      </c>
      <c r="I111" s="3">
        <v>194825490000</v>
      </c>
      <c r="J111" s="3">
        <v>91986907000</v>
      </c>
      <c r="K111" s="3">
        <v>329436030000</v>
      </c>
      <c r="L111" s="3">
        <f t="shared" si="20"/>
        <v>845213302000</v>
      </c>
      <c r="M111" s="3">
        <v>1210501784000</v>
      </c>
      <c r="N111" s="3">
        <v>1216943530000</v>
      </c>
      <c r="O111" s="3">
        <v>24714828000</v>
      </c>
      <c r="P111" s="3">
        <v>2982444000</v>
      </c>
      <c r="Q111" s="3">
        <v>2135757190000</v>
      </c>
      <c r="R111" s="5">
        <f t="shared" si="27"/>
        <v>-3.8500183102497011E-2</v>
      </c>
      <c r="S111" s="5">
        <v>0.14180000000000001</v>
      </c>
      <c r="T111" s="5">
        <f t="shared" si="16"/>
        <v>0.39574409767057839</v>
      </c>
      <c r="U111" s="5">
        <f t="shared" si="21"/>
        <v>5.6116513049688017E-2</v>
      </c>
      <c r="V111" s="5">
        <f t="shared" si="17"/>
        <v>12.329551877084429</v>
      </c>
      <c r="W111" s="5">
        <f t="shared" si="18"/>
        <v>1.396434020666928E-3</v>
      </c>
      <c r="X111" s="12">
        <f t="shared" si="19"/>
        <v>2.0308935781103994E-2</v>
      </c>
    </row>
    <row r="112" spans="1:24" x14ac:dyDescent="0.35">
      <c r="A112">
        <v>96</v>
      </c>
      <c r="B112" t="s">
        <v>41</v>
      </c>
      <c r="C112" t="s">
        <v>42</v>
      </c>
      <c r="D112">
        <v>2015</v>
      </c>
      <c r="E112" s="3">
        <v>185748000000</v>
      </c>
      <c r="F112">
        <v>1</v>
      </c>
      <c r="G112" s="3">
        <v>36493000000</v>
      </c>
      <c r="H112" s="3">
        <v>168993000000</v>
      </c>
      <c r="I112" s="3">
        <v>70085000000</v>
      </c>
      <c r="J112" s="3">
        <v>68925000000</v>
      </c>
      <c r="K112" s="3">
        <v>320081000000</v>
      </c>
      <c r="L112" s="3">
        <f t="shared" si="20"/>
        <v>664577000000</v>
      </c>
      <c r="M112" s="3">
        <v>1233006000000</v>
      </c>
      <c r="N112" s="3">
        <v>1251812000000</v>
      </c>
      <c r="O112" s="3">
        <v>37826000000</v>
      </c>
      <c r="P112" s="3">
        <v>5451000000</v>
      </c>
      <c r="Q112" s="3">
        <v>1974416000000</v>
      </c>
      <c r="R112" s="5">
        <f t="shared" si="27"/>
        <v>1.8590816054509837E-2</v>
      </c>
      <c r="S112" s="5">
        <v>0.14399999999999999</v>
      </c>
      <c r="T112" s="5">
        <f t="shared" si="16"/>
        <v>0.33659421317493377</v>
      </c>
      <c r="U112" s="5">
        <f t="shared" si="21"/>
        <v>4.8469566697190457E-2</v>
      </c>
      <c r="V112" s="5">
        <f t="shared" si="17"/>
        <v>12.295438661743116</v>
      </c>
      <c r="W112" s="5">
        <f t="shared" si="18"/>
        <v>2.7608163629144009E-3</v>
      </c>
      <c r="X112" s="12">
        <f t="shared" si="19"/>
        <v>3.0216997440510235E-2</v>
      </c>
    </row>
    <row r="113" spans="1:24" x14ac:dyDescent="0.35">
      <c r="B113" t="s">
        <v>41</v>
      </c>
      <c r="C113" t="s">
        <v>42</v>
      </c>
      <c r="D113">
        <v>2016</v>
      </c>
      <c r="E113" s="3">
        <v>1037316000000</v>
      </c>
      <c r="F113">
        <v>2</v>
      </c>
      <c r="G113" s="3">
        <v>85627000000</v>
      </c>
      <c r="H113" s="3">
        <v>195739000000</v>
      </c>
      <c r="I113" s="3">
        <v>227946000000</v>
      </c>
      <c r="J113" s="3">
        <v>259931000000</v>
      </c>
      <c r="K113" s="3">
        <v>873196000000</v>
      </c>
      <c r="L113" s="3">
        <f t="shared" si="20"/>
        <v>1642439000000</v>
      </c>
      <c r="M113" s="3">
        <v>2411612000000</v>
      </c>
      <c r="N113" s="3">
        <v>2426013000000</v>
      </c>
      <c r="O113" s="3">
        <v>31570000000</v>
      </c>
      <c r="P113" s="3">
        <v>39193000000</v>
      </c>
      <c r="Q113" s="3">
        <v>4235925000000</v>
      </c>
      <c r="R113" s="5">
        <f t="shared" si="27"/>
        <v>0.95588018225377658</v>
      </c>
      <c r="S113" s="5">
        <v>0.3493</v>
      </c>
      <c r="T113" s="5">
        <f t="shared" si="16"/>
        <v>0.38774034006739966</v>
      </c>
      <c r="U113" s="5">
        <f t="shared" si="21"/>
        <v>0.13543770078554271</v>
      </c>
      <c r="V113" s="5">
        <f t="shared" si="17"/>
        <v>12.626948262017484</v>
      </c>
      <c r="W113" s="5">
        <f t="shared" si="18"/>
        <v>9.2525245371435985E-3</v>
      </c>
      <c r="X113" s="12">
        <f t="shared" si="19"/>
        <v>1.3013120704629365E-2</v>
      </c>
    </row>
    <row r="114" spans="1:24" x14ac:dyDescent="0.35">
      <c r="A114">
        <v>97</v>
      </c>
      <c r="B114" t="s">
        <v>43</v>
      </c>
      <c r="C114" t="s">
        <v>44</v>
      </c>
      <c r="D114">
        <v>2010</v>
      </c>
      <c r="E114" s="3">
        <v>114841000000</v>
      </c>
      <c r="F114">
        <v>1</v>
      </c>
      <c r="G114" s="3">
        <v>9366490963</v>
      </c>
      <c r="H114" s="3">
        <v>62335775046</v>
      </c>
      <c r="I114" s="3">
        <v>375380659</v>
      </c>
      <c r="J114" s="3">
        <v>137857883192</v>
      </c>
      <c r="K114" s="3">
        <v>79084505000</v>
      </c>
      <c r="L114" s="3">
        <f t="shared" si="20"/>
        <v>289020034860</v>
      </c>
      <c r="M114" s="3">
        <v>592074492694</v>
      </c>
      <c r="N114" s="3">
        <v>598397362045</v>
      </c>
      <c r="O114" s="3">
        <v>13905659534</v>
      </c>
      <c r="P114" s="3">
        <v>6768632649</v>
      </c>
      <c r="Q114" s="3">
        <v>948787226596</v>
      </c>
      <c r="S114" s="5">
        <v>0.2482</v>
      </c>
      <c r="T114" s="5">
        <f t="shared" si="16"/>
        <v>0.30462049525785478</v>
      </c>
      <c r="U114" s="5">
        <f t="shared" si="21"/>
        <v>7.5606806922999564E-2</v>
      </c>
      <c r="V114" s="5">
        <f t="shared" si="17"/>
        <v>11.977168829207145</v>
      </c>
      <c r="W114" s="5">
        <f t="shared" si="18"/>
        <v>7.1339837418386001E-3</v>
      </c>
      <c r="X114" s="12">
        <f t="shared" si="19"/>
        <v>2.3238169844997214E-2</v>
      </c>
    </row>
    <row r="115" spans="1:24" x14ac:dyDescent="0.35">
      <c r="A115">
        <v>98</v>
      </c>
      <c r="B115" t="s">
        <v>43</v>
      </c>
      <c r="C115" t="s">
        <v>44</v>
      </c>
      <c r="D115">
        <v>2011</v>
      </c>
      <c r="E115" s="3">
        <v>119351000000</v>
      </c>
      <c r="F115">
        <v>1</v>
      </c>
      <c r="G115" s="3">
        <v>10835545388</v>
      </c>
      <c r="H115" s="3">
        <v>103371824529</v>
      </c>
      <c r="I115" s="3">
        <v>271283591</v>
      </c>
      <c r="J115" s="3">
        <v>95288091966</v>
      </c>
      <c r="K115" s="3">
        <v>20111850000</v>
      </c>
      <c r="L115" s="3">
        <f t="shared" si="20"/>
        <v>229878595474</v>
      </c>
      <c r="M115" s="3">
        <v>1117259883900</v>
      </c>
      <c r="N115" s="3">
        <v>1127012430960</v>
      </c>
      <c r="O115" s="3">
        <v>12405556400</v>
      </c>
      <c r="P115" s="3">
        <v>2339997602</v>
      </c>
      <c r="Q115" s="3">
        <v>1444742379584</v>
      </c>
      <c r="R115" s="5">
        <f t="shared" ref="R115:R120" si="28">(M115-M114)/M114</f>
        <v>0.8870258686814092</v>
      </c>
      <c r="S115" s="5">
        <v>0.15049999999999999</v>
      </c>
      <c r="T115" s="5">
        <f t="shared" si="16"/>
        <v>0.15911390066663053</v>
      </c>
      <c r="U115" s="5">
        <f t="shared" si="21"/>
        <v>2.3946642050327895E-2</v>
      </c>
      <c r="V115" s="5">
        <f t="shared" si="17"/>
        <v>12.159790412421447</v>
      </c>
      <c r="W115" s="5">
        <f t="shared" si="18"/>
        <v>1.6196642633780705E-3</v>
      </c>
      <c r="X115" s="12">
        <f t="shared" si="19"/>
        <v>1.1007470777791534E-2</v>
      </c>
    </row>
    <row r="116" spans="1:24" x14ac:dyDescent="0.35">
      <c r="A116">
        <v>99</v>
      </c>
      <c r="B116" t="s">
        <v>43</v>
      </c>
      <c r="C116" t="s">
        <v>44</v>
      </c>
      <c r="D116">
        <v>2012</v>
      </c>
      <c r="E116" s="3">
        <v>119494000000</v>
      </c>
      <c r="F116">
        <v>1</v>
      </c>
      <c r="G116" s="3">
        <v>14745357460</v>
      </c>
      <c r="H116" s="3">
        <v>104300952777</v>
      </c>
      <c r="I116" s="3">
        <v>66021825</v>
      </c>
      <c r="J116" s="3">
        <v>227943203468</v>
      </c>
      <c r="K116" s="3">
        <v>26966610000</v>
      </c>
      <c r="L116" s="3">
        <f t="shared" si="20"/>
        <v>374022145530</v>
      </c>
      <c r="M116" s="3">
        <v>1081713307524</v>
      </c>
      <c r="N116" s="3">
        <v>1083550935995</v>
      </c>
      <c r="O116" s="3">
        <v>3869000000</v>
      </c>
      <c r="P116" s="3">
        <v>13128357724</v>
      </c>
      <c r="Q116" s="3">
        <v>1512206265009</v>
      </c>
      <c r="R116" s="5">
        <f t="shared" si="28"/>
        <v>-3.1815853131608174E-2</v>
      </c>
      <c r="S116" s="5">
        <v>0.1605</v>
      </c>
      <c r="T116" s="5">
        <f t="shared" si="16"/>
        <v>0.24733540270564477</v>
      </c>
      <c r="U116" s="5">
        <f t="shared" si="21"/>
        <v>3.969733213425599E-2</v>
      </c>
      <c r="V116" s="5">
        <f t="shared" si="17"/>
        <v>12.179611032994288</v>
      </c>
      <c r="W116" s="5">
        <f t="shared" si="18"/>
        <v>8.6815919413757124E-3</v>
      </c>
      <c r="X116" s="12">
        <f t="shared" si="19"/>
        <v>3.5706673968650916E-3</v>
      </c>
    </row>
    <row r="117" spans="1:24" x14ac:dyDescent="0.35">
      <c r="A117">
        <v>100</v>
      </c>
      <c r="B117" t="s">
        <v>43</v>
      </c>
      <c r="C117" t="s">
        <v>44</v>
      </c>
      <c r="D117">
        <v>2013</v>
      </c>
      <c r="E117" s="3">
        <v>155725000000</v>
      </c>
      <c r="F117">
        <v>1</v>
      </c>
      <c r="G117" s="3">
        <v>13981000000</v>
      </c>
      <c r="H117" s="3">
        <v>88865000000</v>
      </c>
      <c r="I117" s="3">
        <v>496000000</v>
      </c>
      <c r="J117" s="3">
        <v>123180000000</v>
      </c>
      <c r="K117" s="3">
        <v>108019000000</v>
      </c>
      <c r="L117" s="3">
        <f t="shared" si="20"/>
        <v>334541000000</v>
      </c>
      <c r="M117" s="3">
        <v>1051067000000</v>
      </c>
      <c r="N117" s="3">
        <v>1052068000000</v>
      </c>
      <c r="O117" s="3">
        <v>3944000000</v>
      </c>
      <c r="P117" s="3">
        <v>7824000000</v>
      </c>
      <c r="Q117" s="3">
        <v>1402171000000</v>
      </c>
      <c r="R117" s="5">
        <f t="shared" si="28"/>
        <v>-2.8331266067298567E-2</v>
      </c>
      <c r="S117" s="5">
        <v>0.1671</v>
      </c>
      <c r="T117" s="5">
        <f t="shared" si="16"/>
        <v>0.23858787551589641</v>
      </c>
      <c r="U117" s="5">
        <f t="shared" si="21"/>
        <v>3.9868033998706288E-2</v>
      </c>
      <c r="V117" s="5">
        <f t="shared" si="17"/>
        <v>12.146800980697554</v>
      </c>
      <c r="W117" s="5">
        <f t="shared" si="18"/>
        <v>5.5799185691331517E-3</v>
      </c>
      <c r="X117" s="12">
        <f t="shared" si="19"/>
        <v>3.7488071113274046E-3</v>
      </c>
    </row>
    <row r="118" spans="1:24" x14ac:dyDescent="0.35">
      <c r="A118">
        <v>101</v>
      </c>
      <c r="B118" t="s">
        <v>43</v>
      </c>
      <c r="C118" t="s">
        <v>44</v>
      </c>
      <c r="D118">
        <v>2014</v>
      </c>
      <c r="E118" s="3">
        <v>283550000000</v>
      </c>
      <c r="F118">
        <v>1</v>
      </c>
      <c r="G118" s="3">
        <v>11598000000</v>
      </c>
      <c r="H118" s="3">
        <v>126736000000</v>
      </c>
      <c r="I118" s="3">
        <v>113000000</v>
      </c>
      <c r="J118" s="3">
        <v>331147000000</v>
      </c>
      <c r="K118" s="3">
        <v>214775000000</v>
      </c>
      <c r="L118" s="3">
        <f t="shared" si="20"/>
        <v>684369000000</v>
      </c>
      <c r="M118" s="3">
        <v>1249168000000</v>
      </c>
      <c r="N118" s="3">
        <v>1252750000000</v>
      </c>
      <c r="O118" s="3">
        <v>9789000000</v>
      </c>
      <c r="P118" s="3">
        <v>15432000000</v>
      </c>
      <c r="Q118" s="3">
        <v>1951587000000</v>
      </c>
      <c r="R118" s="5">
        <f t="shared" si="28"/>
        <v>0.18847609143850963</v>
      </c>
      <c r="S118" s="5">
        <v>0.24909999999999999</v>
      </c>
      <c r="T118" s="5">
        <f t="shared" si="16"/>
        <v>0.35067306761112876</v>
      </c>
      <c r="U118" s="5">
        <f t="shared" si="21"/>
        <v>8.7352661141932172E-2</v>
      </c>
      <c r="V118" s="5">
        <f t="shared" si="17"/>
        <v>12.290387916507727</v>
      </c>
      <c r="W118" s="5">
        <f t="shared" si="18"/>
        <v>7.9074107380301267E-3</v>
      </c>
      <c r="X118" s="12">
        <f t="shared" si="19"/>
        <v>7.8140091798044303E-3</v>
      </c>
    </row>
    <row r="119" spans="1:24" x14ac:dyDescent="0.35">
      <c r="A119">
        <v>102</v>
      </c>
      <c r="B119" t="s">
        <v>43</v>
      </c>
      <c r="C119" t="s">
        <v>44</v>
      </c>
      <c r="D119">
        <v>2015</v>
      </c>
      <c r="E119" s="3">
        <v>280166000000</v>
      </c>
      <c r="F119">
        <v>1</v>
      </c>
      <c r="G119" s="3">
        <v>13476000000</v>
      </c>
      <c r="H119" s="3">
        <v>125021000000</v>
      </c>
      <c r="I119" s="3">
        <v>153000000</v>
      </c>
      <c r="J119" s="3">
        <v>122492000000</v>
      </c>
      <c r="K119" s="3">
        <v>322677000000</v>
      </c>
      <c r="L119" s="3">
        <f t="shared" si="20"/>
        <v>583819000000</v>
      </c>
      <c r="M119" s="3">
        <v>1454018000000</v>
      </c>
      <c r="N119" s="3">
        <v>1455994000000</v>
      </c>
      <c r="O119" s="3">
        <v>3062000000</v>
      </c>
      <c r="P119" s="3">
        <v>16877000000</v>
      </c>
      <c r="Q119" s="3">
        <v>2081523000000</v>
      </c>
      <c r="R119" s="5">
        <f t="shared" si="28"/>
        <v>0.16398915117902477</v>
      </c>
      <c r="S119" s="5">
        <v>0.1966</v>
      </c>
      <c r="T119" s="5">
        <f t="shared" si="16"/>
        <v>0.28047684315763027</v>
      </c>
      <c r="U119" s="5">
        <f t="shared" si="21"/>
        <v>5.5141747364790113E-2</v>
      </c>
      <c r="V119" s="5">
        <f t="shared" si="17"/>
        <v>12.318381214030337</v>
      </c>
      <c r="W119" s="5">
        <f t="shared" si="18"/>
        <v>8.1080055324875104E-3</v>
      </c>
      <c r="X119" s="12">
        <f t="shared" si="19"/>
        <v>2.1030306443570509E-3</v>
      </c>
    </row>
    <row r="120" spans="1:24" x14ac:dyDescent="0.35">
      <c r="B120" t="s">
        <v>43</v>
      </c>
      <c r="C120" t="s">
        <v>44</v>
      </c>
      <c r="D120">
        <v>2016</v>
      </c>
      <c r="E120" s="3">
        <v>454469000000</v>
      </c>
      <c r="F120">
        <v>1</v>
      </c>
      <c r="G120" s="3">
        <v>16641000000</v>
      </c>
      <c r="H120" s="3">
        <v>129101000000</v>
      </c>
      <c r="I120" s="3">
        <v>165000000</v>
      </c>
      <c r="J120" s="3">
        <v>185987000000</v>
      </c>
      <c r="K120" s="3">
        <v>641985000000</v>
      </c>
      <c r="L120" s="3">
        <f t="shared" si="20"/>
        <v>973879000000</v>
      </c>
      <c r="M120" s="3">
        <v>1356478000000</v>
      </c>
      <c r="N120" s="3">
        <v>1378153000000</v>
      </c>
      <c r="O120" s="3">
        <v>43154000000</v>
      </c>
      <c r="P120" s="3">
        <v>18236000000</v>
      </c>
      <c r="Q120" s="3">
        <v>2359089000000</v>
      </c>
      <c r="R120" s="5">
        <f t="shared" si="28"/>
        <v>-6.7083076000434658E-2</v>
      </c>
      <c r="S120" s="5">
        <v>0.30359999999999998</v>
      </c>
      <c r="T120" s="5">
        <f t="shared" si="16"/>
        <v>0.41281994871749222</v>
      </c>
      <c r="U120" s="5">
        <f t="shared" si="21"/>
        <v>0.12533213643063063</v>
      </c>
      <c r="V120" s="5">
        <f t="shared" si="17"/>
        <v>12.372744325573928</v>
      </c>
      <c r="W120" s="5">
        <f t="shared" si="18"/>
        <v>7.730102594688034E-3</v>
      </c>
      <c r="X120" s="12">
        <f t="shared" si="19"/>
        <v>3.1312923891614358E-2</v>
      </c>
    </row>
    <row r="121" spans="1:24" x14ac:dyDescent="0.35">
      <c r="A121">
        <v>103</v>
      </c>
      <c r="B121" t="s">
        <v>46</v>
      </c>
      <c r="C121" t="s">
        <v>45</v>
      </c>
      <c r="D121">
        <v>2010</v>
      </c>
      <c r="E121" s="3">
        <v>4278130000000</v>
      </c>
      <c r="F121">
        <v>2</v>
      </c>
      <c r="G121" s="3">
        <v>1374719000000</v>
      </c>
      <c r="H121" s="3">
        <v>2719321000000</v>
      </c>
      <c r="I121" s="3">
        <v>201924000000</v>
      </c>
      <c r="J121" s="3">
        <v>12546470000000</v>
      </c>
      <c r="K121" s="3">
        <v>1089946000000</v>
      </c>
      <c r="L121" s="3">
        <f t="shared" si="20"/>
        <v>17932380000000</v>
      </c>
      <c r="M121" s="3">
        <v>21491791000000</v>
      </c>
      <c r="N121" s="3">
        <v>22066317000000</v>
      </c>
      <c r="O121" s="3">
        <v>295209000000</v>
      </c>
      <c r="P121" s="3">
        <v>890171000000</v>
      </c>
      <c r="Q121" s="3">
        <v>43445700000000</v>
      </c>
      <c r="R121" s="5"/>
      <c r="S121" s="5">
        <v>0.22850000000000001</v>
      </c>
      <c r="T121" s="5">
        <f t="shared" si="16"/>
        <v>0.41275385135928294</v>
      </c>
      <c r="U121" s="5">
        <f t="shared" si="21"/>
        <v>9.4314255035596151E-2</v>
      </c>
      <c r="V121" s="5">
        <f t="shared" si="17"/>
        <v>13.637946798996779</v>
      </c>
      <c r="W121" s="5">
        <f t="shared" si="18"/>
        <v>2.0489277419859734E-2</v>
      </c>
      <c r="X121" s="12">
        <f t="shared" si="19"/>
        <v>1.3378263350426807E-2</v>
      </c>
    </row>
    <row r="122" spans="1:24" x14ac:dyDescent="0.35">
      <c r="A122">
        <v>104</v>
      </c>
      <c r="B122" t="s">
        <v>46</v>
      </c>
      <c r="C122" t="s">
        <v>45</v>
      </c>
      <c r="D122">
        <v>2011</v>
      </c>
      <c r="E122" s="3">
        <v>4551623000000</v>
      </c>
      <c r="F122">
        <v>2</v>
      </c>
      <c r="G122" s="3">
        <v>1725621000000</v>
      </c>
      <c r="H122" s="3">
        <v>3673929000000</v>
      </c>
      <c r="I122" s="3">
        <v>108013000000</v>
      </c>
      <c r="J122" s="3">
        <v>7779255000000</v>
      </c>
      <c r="K122" s="3">
        <v>4007065000000</v>
      </c>
      <c r="L122" s="3">
        <f t="shared" si="20"/>
        <v>17293883000000</v>
      </c>
      <c r="M122" s="3">
        <v>26490566000000</v>
      </c>
      <c r="N122" s="3">
        <v>26998466000000</v>
      </c>
      <c r="O122" s="3">
        <v>194352000000</v>
      </c>
      <c r="P122" s="3">
        <v>962695000000</v>
      </c>
      <c r="Q122" s="3">
        <v>54448658000000</v>
      </c>
      <c r="R122" s="5">
        <f t="shared" ref="R122:R127" si="29">(M122-M121)/M121</f>
        <v>0.23258996888625988</v>
      </c>
      <c r="S122" s="5">
        <v>0.18360000000000001</v>
      </c>
      <c r="T122" s="5">
        <f t="shared" si="16"/>
        <v>0.31761816792619574</v>
      </c>
      <c r="U122" s="5">
        <f t="shared" si="21"/>
        <v>5.8314695631249538E-2</v>
      </c>
      <c r="V122" s="5">
        <f t="shared" si="17"/>
        <v>13.735987180136291</v>
      </c>
      <c r="W122" s="5">
        <f t="shared" si="18"/>
        <v>1.7680784712820655E-2</v>
      </c>
      <c r="X122" s="12">
        <f t="shared" si="19"/>
        <v>7.1986312111214021E-3</v>
      </c>
    </row>
    <row r="123" spans="1:24" x14ac:dyDescent="0.35">
      <c r="A123">
        <v>105</v>
      </c>
      <c r="B123" t="s">
        <v>46</v>
      </c>
      <c r="C123" t="s">
        <v>45</v>
      </c>
      <c r="D123">
        <v>2012</v>
      </c>
      <c r="E123" s="3">
        <v>4650062000000</v>
      </c>
      <c r="F123">
        <v>2</v>
      </c>
      <c r="G123" s="3">
        <v>1795074000000</v>
      </c>
      <c r="H123" s="3">
        <v>4666015000000</v>
      </c>
      <c r="I123" s="3">
        <v>289686000000</v>
      </c>
      <c r="J123" s="3">
        <v>8011739000000</v>
      </c>
      <c r="K123" s="3">
        <v>4142992000000</v>
      </c>
      <c r="L123" s="3">
        <f t="shared" si="20"/>
        <v>18905506000000</v>
      </c>
      <c r="M123" s="3">
        <v>34768723000000</v>
      </c>
      <c r="N123" s="3">
        <v>35374390000000</v>
      </c>
      <c r="O123" s="3">
        <v>379027000000</v>
      </c>
      <c r="P123" s="3">
        <v>1193304000000</v>
      </c>
      <c r="Q123" s="3">
        <v>70840878000000</v>
      </c>
      <c r="R123" s="5">
        <f t="shared" si="29"/>
        <v>0.31249453107192954</v>
      </c>
      <c r="S123" s="6">
        <v>0.18110000000000001</v>
      </c>
      <c r="T123" s="5">
        <f t="shared" si="16"/>
        <v>0.26687283576581305</v>
      </c>
      <c r="U123" s="5">
        <f t="shared" si="21"/>
        <v>4.8330670557188746E-2</v>
      </c>
      <c r="V123" s="5">
        <f t="shared" si="17"/>
        <v>13.85028393518591</v>
      </c>
      <c r="W123" s="5">
        <f t="shared" si="18"/>
        <v>1.6844850511310714E-2</v>
      </c>
      <c r="X123" s="12">
        <f t="shared" si="19"/>
        <v>1.0714728932428233E-2</v>
      </c>
    </row>
    <row r="124" spans="1:24" x14ac:dyDescent="0.35">
      <c r="A124">
        <v>106</v>
      </c>
      <c r="B124" t="s">
        <v>46</v>
      </c>
      <c r="C124" t="s">
        <v>45</v>
      </c>
      <c r="D124">
        <v>2013</v>
      </c>
      <c r="E124" s="3">
        <v>5350343000000</v>
      </c>
      <c r="F124">
        <v>3</v>
      </c>
      <c r="G124" s="3">
        <v>2595260000000</v>
      </c>
      <c r="H124" s="3">
        <v>4454108000000</v>
      </c>
      <c r="I124" s="3">
        <v>176888000000</v>
      </c>
      <c r="J124" s="3">
        <v>2628985000000</v>
      </c>
      <c r="K124" s="3">
        <v>10291810000000</v>
      </c>
      <c r="L124" s="3">
        <f t="shared" si="20"/>
        <v>20147051000000</v>
      </c>
      <c r="M124" s="3">
        <v>44289060000000</v>
      </c>
      <c r="N124" s="3">
        <v>45308580000000</v>
      </c>
      <c r="O124" s="3">
        <v>783195000000</v>
      </c>
      <c r="P124" s="3">
        <v>1376387000000</v>
      </c>
      <c r="Q124" s="3">
        <v>70958233000000</v>
      </c>
      <c r="R124" s="5">
        <f t="shared" si="29"/>
        <v>0.27381900106023449</v>
      </c>
      <c r="S124" s="5">
        <v>0.1651</v>
      </c>
      <c r="T124" s="5">
        <f t="shared" si="16"/>
        <v>0.2839283075157748</v>
      </c>
      <c r="U124" s="5">
        <f t="shared" si="21"/>
        <v>4.6876563570854422E-2</v>
      </c>
      <c r="V124" s="5">
        <f t="shared" si="17"/>
        <v>13.851002792168874</v>
      </c>
      <c r="W124" s="5">
        <f t="shared" si="18"/>
        <v>1.9397143105296888E-2</v>
      </c>
      <c r="X124" s="12">
        <f t="shared" si="19"/>
        <v>1.7285798848694883E-2</v>
      </c>
    </row>
    <row r="125" spans="1:24" x14ac:dyDescent="0.35">
      <c r="A125">
        <v>107</v>
      </c>
      <c r="B125" t="s">
        <v>46</v>
      </c>
      <c r="C125" t="s">
        <v>45</v>
      </c>
      <c r="D125">
        <v>2014</v>
      </c>
      <c r="E125" s="3">
        <v>5737833000000</v>
      </c>
      <c r="F125">
        <v>3</v>
      </c>
      <c r="G125" s="3">
        <v>2767678000000</v>
      </c>
      <c r="H125" s="3">
        <v>5177942000000</v>
      </c>
      <c r="I125" s="3">
        <v>128542000000</v>
      </c>
      <c r="J125" s="3">
        <v>4761109000000</v>
      </c>
      <c r="K125" s="3">
        <v>7125371000000</v>
      </c>
      <c r="L125" s="3">
        <f t="shared" si="20"/>
        <v>19960642000000</v>
      </c>
      <c r="M125" s="3">
        <v>48028161000000</v>
      </c>
      <c r="N125" s="3">
        <v>49616998000000</v>
      </c>
      <c r="O125" s="3">
        <v>1220657000000</v>
      </c>
      <c r="P125" s="3">
        <v>1120035000000</v>
      </c>
      <c r="Q125" s="3">
        <v>75836537000000</v>
      </c>
      <c r="R125" s="5">
        <f t="shared" si="29"/>
        <v>8.4424934735575788E-2</v>
      </c>
      <c r="S125">
        <v>0.16389999999999999</v>
      </c>
      <c r="T125" s="5">
        <f t="shared" si="16"/>
        <v>0.26320613769587081</v>
      </c>
      <c r="U125" s="5">
        <f t="shared" si="21"/>
        <v>4.3139485968353222E-2</v>
      </c>
      <c r="V125" s="5">
        <f t="shared" si="17"/>
        <v>13.879878493157426</v>
      </c>
      <c r="W125" s="5">
        <f t="shared" si="18"/>
        <v>1.4769068371357727E-2</v>
      </c>
      <c r="X125" s="12">
        <f t="shared" si="19"/>
        <v>2.4601589157006234E-2</v>
      </c>
    </row>
    <row r="126" spans="1:24" x14ac:dyDescent="0.35">
      <c r="A126">
        <v>108</v>
      </c>
      <c r="B126" t="s">
        <v>46</v>
      </c>
      <c r="C126" t="s">
        <v>45</v>
      </c>
      <c r="D126">
        <v>2015</v>
      </c>
      <c r="E126" s="3">
        <v>6340452000000</v>
      </c>
      <c r="F126">
        <v>3</v>
      </c>
      <c r="G126" s="3">
        <v>2402588000000</v>
      </c>
      <c r="H126" s="3">
        <v>6076789000000</v>
      </c>
      <c r="I126" s="3">
        <v>181510000000</v>
      </c>
      <c r="J126" s="3">
        <v>3739128000000</v>
      </c>
      <c r="K126" s="3">
        <v>12838700000000</v>
      </c>
      <c r="L126" s="3">
        <f t="shared" si="20"/>
        <v>25238715000000</v>
      </c>
      <c r="M126" s="3">
        <v>54368172000000</v>
      </c>
      <c r="N126" s="3">
        <v>55561396000000</v>
      </c>
      <c r="O126" s="3">
        <v>1007688000000</v>
      </c>
      <c r="P126" s="3">
        <v>1380964000000</v>
      </c>
      <c r="Q126" s="3">
        <v>88697430000000</v>
      </c>
      <c r="R126" s="5">
        <f t="shared" si="29"/>
        <v>0.13200611616172436</v>
      </c>
      <c r="S126">
        <v>0.16339999999999999</v>
      </c>
      <c r="T126" s="5">
        <f t="shared" si="16"/>
        <v>0.28454843618355119</v>
      </c>
      <c r="U126" s="5">
        <f t="shared" si="21"/>
        <v>4.6495214472392264E-2</v>
      </c>
      <c r="V126" s="5">
        <f t="shared" si="17"/>
        <v>13.947911036370753</v>
      </c>
      <c r="W126" s="5">
        <f t="shared" si="18"/>
        <v>1.5569380082376683E-2</v>
      </c>
      <c r="X126" s="12">
        <f t="shared" si="19"/>
        <v>1.8136477348409317E-2</v>
      </c>
    </row>
    <row r="127" spans="1:24" x14ac:dyDescent="0.35">
      <c r="B127" t="s">
        <v>46</v>
      </c>
      <c r="C127" t="s">
        <v>45</v>
      </c>
      <c r="D127">
        <v>2016</v>
      </c>
      <c r="E127" s="3">
        <v>8052617000000</v>
      </c>
      <c r="F127">
        <v>3</v>
      </c>
      <c r="G127" s="3">
        <v>2215341000000</v>
      </c>
      <c r="H127" s="3">
        <v>5516363000000</v>
      </c>
      <c r="I127" s="3">
        <v>261741000000</v>
      </c>
      <c r="J127" s="3">
        <v>12777516000000</v>
      </c>
      <c r="K127" s="3">
        <v>9206598000000</v>
      </c>
      <c r="L127" s="3">
        <f t="shared" si="20"/>
        <v>29977559000000</v>
      </c>
      <c r="M127" s="3">
        <v>62754600000000</v>
      </c>
      <c r="N127" s="3">
        <v>63419185000000</v>
      </c>
      <c r="O127" s="3">
        <v>613164000000</v>
      </c>
      <c r="P127" s="3">
        <v>1153225000000</v>
      </c>
      <c r="Q127" s="3">
        <v>102318457000000</v>
      </c>
      <c r="R127" s="5">
        <f t="shared" si="29"/>
        <v>0.15425252848302495</v>
      </c>
      <c r="S127" s="15">
        <v>0.18429999999999999</v>
      </c>
      <c r="T127" s="5">
        <f t="shared" si="16"/>
        <v>0.2929829072774231</v>
      </c>
      <c r="U127" s="5">
        <f t="shared" si="21"/>
        <v>5.3996749811229074E-2</v>
      </c>
      <c r="V127" s="5">
        <f t="shared" si="17"/>
        <v>14.009953982199308</v>
      </c>
      <c r="W127" s="5">
        <f t="shared" si="18"/>
        <v>1.1270938145597719E-2</v>
      </c>
      <c r="X127" s="12">
        <f t="shared" si="19"/>
        <v>9.6684307753245324E-3</v>
      </c>
    </row>
    <row r="128" spans="1:24" x14ac:dyDescent="0.35">
      <c r="A128">
        <v>109</v>
      </c>
      <c r="B128" t="s">
        <v>48</v>
      </c>
      <c r="C128" t="s">
        <v>47</v>
      </c>
      <c r="D128">
        <v>2010</v>
      </c>
      <c r="E128" s="3">
        <v>2273871000000</v>
      </c>
      <c r="F128">
        <v>2</v>
      </c>
      <c r="G128" s="3">
        <v>1598698000000</v>
      </c>
      <c r="H128" s="3">
        <v>1401671000000</v>
      </c>
      <c r="I128" s="3">
        <v>34782000000</v>
      </c>
      <c r="J128" s="3">
        <v>3023657000000</v>
      </c>
      <c r="K128" s="3">
        <v>520792000000</v>
      </c>
      <c r="L128" s="3">
        <f t="shared" si="20"/>
        <v>6579600000000</v>
      </c>
      <c r="M128" s="3">
        <v>12906721000000</v>
      </c>
      <c r="N128" s="3">
        <v>13088127000000</v>
      </c>
      <c r="O128" s="3">
        <v>84734000000</v>
      </c>
      <c r="P128" s="3">
        <v>848439000000</v>
      </c>
      <c r="Q128" s="3">
        <v>19993256000000</v>
      </c>
      <c r="S128">
        <v>0.19470000000000001</v>
      </c>
      <c r="T128" s="5">
        <f t="shared" si="16"/>
        <v>0.32909096947490696</v>
      </c>
      <c r="U128" s="5">
        <f t="shared" si="21"/>
        <v>6.4074011756764387E-2</v>
      </c>
      <c r="V128" s="5">
        <f t="shared" si="17"/>
        <v>13.300883526868656</v>
      </c>
      <c r="W128" s="5">
        <f t="shared" si="18"/>
        <v>4.2436259506705661E-2</v>
      </c>
      <c r="X128" s="12">
        <f t="shared" si="19"/>
        <v>6.474111994787337E-3</v>
      </c>
    </row>
    <row r="129" spans="1:24" x14ac:dyDescent="0.35">
      <c r="A129">
        <v>110</v>
      </c>
      <c r="B129" t="s">
        <v>48</v>
      </c>
      <c r="C129" t="s">
        <v>47</v>
      </c>
      <c r="D129">
        <v>2011</v>
      </c>
      <c r="E129" s="3">
        <v>2604474000000</v>
      </c>
      <c r="F129">
        <v>2</v>
      </c>
      <c r="G129" s="3">
        <v>1903018000000</v>
      </c>
      <c r="H129" s="3">
        <v>1714745000000</v>
      </c>
      <c r="I129" s="3">
        <v>60085000000</v>
      </c>
      <c r="J129" s="3">
        <v>3572272000000</v>
      </c>
      <c r="K129" s="3">
        <v>748707000000</v>
      </c>
      <c r="L129" s="3">
        <f t="shared" si="20"/>
        <v>7998827000000</v>
      </c>
      <c r="M129" s="3">
        <v>16034443000000</v>
      </c>
      <c r="N129" s="3">
        <v>16135173000000</v>
      </c>
      <c r="O129" s="3">
        <v>156391000000</v>
      </c>
      <c r="P129" s="3">
        <v>860233000000</v>
      </c>
      <c r="Q129" s="3">
        <v>24846516000000</v>
      </c>
      <c r="R129" s="5">
        <f t="shared" ref="R129:R134" si="30">(M129-M128)/M128</f>
        <v>0.24233281249358377</v>
      </c>
      <c r="S129">
        <v>0.1653</v>
      </c>
      <c r="T129" s="5">
        <f t="shared" si="16"/>
        <v>0.32192952122543056</v>
      </c>
      <c r="U129" s="5">
        <f t="shared" si="21"/>
        <v>5.3214949858563669E-2</v>
      </c>
      <c r="V129" s="5">
        <f t="shared" si="17"/>
        <v>13.395265500189961</v>
      </c>
      <c r="W129" s="5">
        <f t="shared" si="18"/>
        <v>3.4621876161631676E-2</v>
      </c>
      <c r="X129" s="12">
        <f t="shared" si="19"/>
        <v>9.6925517935258585E-3</v>
      </c>
    </row>
    <row r="130" spans="1:24" x14ac:dyDescent="0.35">
      <c r="A130">
        <v>111</v>
      </c>
      <c r="B130" t="s">
        <v>48</v>
      </c>
      <c r="C130" t="s">
        <v>47</v>
      </c>
      <c r="D130">
        <v>2012</v>
      </c>
      <c r="E130" s="3">
        <v>4666002000000</v>
      </c>
      <c r="F130">
        <v>2</v>
      </c>
      <c r="G130" s="3">
        <v>1961319000000</v>
      </c>
      <c r="H130" s="3">
        <v>1939154000000</v>
      </c>
      <c r="I130" s="3">
        <v>70068000000</v>
      </c>
      <c r="J130" s="3">
        <v>5135760000000</v>
      </c>
      <c r="K130" s="3">
        <v>975944000000</v>
      </c>
      <c r="L130" s="3">
        <f t="shared" si="20"/>
        <v>10082245000000</v>
      </c>
      <c r="M130" s="3">
        <v>18300663000000</v>
      </c>
      <c r="N130" s="3">
        <v>18556329000000</v>
      </c>
      <c r="O130" s="3">
        <v>548185000000</v>
      </c>
      <c r="P130" s="3">
        <v>724639000000</v>
      </c>
      <c r="Q130" s="3">
        <v>29112193000000</v>
      </c>
      <c r="R130" s="5">
        <f t="shared" si="30"/>
        <v>0.14133450098640782</v>
      </c>
      <c r="S130">
        <v>0.2656</v>
      </c>
      <c r="T130" s="5">
        <f t="shared" ref="T130:T193" si="31">(G130+H130+I130+J130+K130)/Q130</f>
        <v>0.34632378948573195</v>
      </c>
      <c r="U130" s="5">
        <f t="shared" si="21"/>
        <v>9.1983598487410403E-2</v>
      </c>
      <c r="V130" s="5">
        <f t="shared" ref="V130:V193" si="32">LOG(Q130)</f>
        <v>13.46407492175368</v>
      </c>
      <c r="W130" s="5">
        <f t="shared" ref="W130:W193" si="33">P130/Q130</f>
        <v>2.4891254327696989E-2</v>
      </c>
      <c r="X130" s="12">
        <f t="shared" ref="X130:X193" si="34">O130/N130</f>
        <v>2.9541672816859411E-2</v>
      </c>
    </row>
    <row r="131" spans="1:24" x14ac:dyDescent="0.35">
      <c r="A131">
        <v>112</v>
      </c>
      <c r="B131" t="s">
        <v>48</v>
      </c>
      <c r="C131" t="s">
        <v>47</v>
      </c>
      <c r="D131">
        <v>2013</v>
      </c>
      <c r="E131" s="3">
        <v>4802105000000</v>
      </c>
      <c r="F131">
        <v>2</v>
      </c>
      <c r="G131" s="3">
        <v>2319648000000</v>
      </c>
      <c r="H131" s="3">
        <v>2260721000000</v>
      </c>
      <c r="I131" s="3">
        <v>102939000000</v>
      </c>
      <c r="J131" s="3">
        <v>3068998000000</v>
      </c>
      <c r="K131" s="3">
        <v>2907366000000</v>
      </c>
      <c r="L131" s="3">
        <f t="shared" ref="L131:L194" si="35">(G131+H131+I131+J131+K131)</f>
        <v>10659672000000</v>
      </c>
      <c r="M131" s="3">
        <v>21558708000000</v>
      </c>
      <c r="N131" s="3">
        <v>22084336000000</v>
      </c>
      <c r="O131" s="3">
        <v>759274000000</v>
      </c>
      <c r="P131" s="3">
        <v>824312000000</v>
      </c>
      <c r="Q131" s="3">
        <v>33046537000000</v>
      </c>
      <c r="R131" s="5">
        <f t="shared" si="30"/>
        <v>0.1780287960059152</v>
      </c>
      <c r="S131">
        <v>0.23719999999999999</v>
      </c>
      <c r="T131" s="5">
        <f t="shared" si="31"/>
        <v>0.32256547788955919</v>
      </c>
      <c r="U131" s="5">
        <f t="shared" ref="U131:U194" si="36">S131*T131</f>
        <v>7.6512531355403438E-2</v>
      </c>
      <c r="V131" s="5">
        <f t="shared" si="32"/>
        <v>13.519125955785672</v>
      </c>
      <c r="W131" s="5">
        <f t="shared" si="33"/>
        <v>2.4943975218946542E-2</v>
      </c>
      <c r="X131" s="12">
        <f t="shared" si="34"/>
        <v>3.4380657856319517E-2</v>
      </c>
    </row>
    <row r="132" spans="1:24" x14ac:dyDescent="0.35">
      <c r="A132">
        <v>113</v>
      </c>
      <c r="B132" t="s">
        <v>48</v>
      </c>
      <c r="C132" t="s">
        <v>47</v>
      </c>
      <c r="D132">
        <v>2014</v>
      </c>
      <c r="E132" s="3">
        <v>5390032000000</v>
      </c>
      <c r="F132">
        <v>3</v>
      </c>
      <c r="G132" s="3">
        <v>1888527000000</v>
      </c>
      <c r="H132" s="3">
        <v>2843785000000</v>
      </c>
      <c r="I132" s="3">
        <v>59575000000</v>
      </c>
      <c r="J132" s="3">
        <v>3325793000000</v>
      </c>
      <c r="K132" s="3">
        <v>3344110000000</v>
      </c>
      <c r="L132" s="3">
        <f t="shared" si="35"/>
        <v>11461790000000</v>
      </c>
      <c r="M132" s="3">
        <v>25544263000000</v>
      </c>
      <c r="N132" s="3">
        <v>26194879000000</v>
      </c>
      <c r="O132" s="3">
        <v>868030000000</v>
      </c>
      <c r="P132" s="3">
        <v>939084000000</v>
      </c>
      <c r="Q132" s="3">
        <v>37998046000000</v>
      </c>
      <c r="R132" s="5">
        <f t="shared" si="30"/>
        <v>0.18486984470497952</v>
      </c>
      <c r="S132">
        <v>0.22170000000000001</v>
      </c>
      <c r="T132" s="5">
        <f t="shared" si="31"/>
        <v>0.30164156335828429</v>
      </c>
      <c r="U132" s="5">
        <f t="shared" si="36"/>
        <v>6.6873934596531626E-2</v>
      </c>
      <c r="V132" s="5">
        <f t="shared" si="32"/>
        <v>13.579761264163215</v>
      </c>
      <c r="W132" s="5">
        <f t="shared" si="33"/>
        <v>2.4714007662394007E-2</v>
      </c>
      <c r="X132" s="12">
        <f t="shared" si="34"/>
        <v>3.3137392999601181E-2</v>
      </c>
    </row>
    <row r="133" spans="1:24" x14ac:dyDescent="0.35">
      <c r="A133">
        <v>114</v>
      </c>
      <c r="B133" t="s">
        <v>48</v>
      </c>
      <c r="C133" t="s">
        <v>47</v>
      </c>
      <c r="D133">
        <v>2015</v>
      </c>
      <c r="E133" s="3">
        <v>5552634000000</v>
      </c>
      <c r="F133">
        <v>3</v>
      </c>
      <c r="G133" s="3">
        <v>2112006000000</v>
      </c>
      <c r="H133" s="3">
        <v>3345232000000</v>
      </c>
      <c r="I133" s="3">
        <v>94140000000</v>
      </c>
      <c r="J133" s="3">
        <v>3023916000000</v>
      </c>
      <c r="K133" s="3">
        <v>5502076000000</v>
      </c>
      <c r="L133" s="3">
        <f t="shared" si="35"/>
        <v>14077370000000</v>
      </c>
      <c r="M133" s="3">
        <v>27423746000000</v>
      </c>
      <c r="N133" s="3">
        <v>28411999000000</v>
      </c>
      <c r="O133" s="3">
        <v>1219784000000</v>
      </c>
      <c r="P133" s="3">
        <v>884503000000</v>
      </c>
      <c r="Q133" s="3">
        <v>42803631000000</v>
      </c>
      <c r="R133" s="5">
        <f t="shared" si="30"/>
        <v>7.3577499573974789E-2</v>
      </c>
      <c r="S133">
        <v>0.2122</v>
      </c>
      <c r="T133" s="5">
        <f t="shared" si="31"/>
        <v>0.32888261278581715</v>
      </c>
      <c r="U133" s="5">
        <f t="shared" si="36"/>
        <v>6.9788890433150397E-2</v>
      </c>
      <c r="V133" s="5">
        <f t="shared" si="32"/>
        <v>13.631480611451893</v>
      </c>
      <c r="W133" s="5">
        <f t="shared" si="33"/>
        <v>2.0664204866171283E-2</v>
      </c>
      <c r="X133" s="12">
        <f t="shared" si="34"/>
        <v>4.2932002074194078E-2</v>
      </c>
    </row>
    <row r="134" spans="1:24" x14ac:dyDescent="0.35">
      <c r="B134" t="s">
        <v>48</v>
      </c>
      <c r="C134" t="s">
        <v>47</v>
      </c>
      <c r="D134">
        <v>2016</v>
      </c>
      <c r="E134" s="3">
        <v>6580009000000</v>
      </c>
      <c r="F134">
        <v>3</v>
      </c>
      <c r="G134" s="3">
        <v>1709884000000</v>
      </c>
      <c r="H134" s="3">
        <v>2504680000000</v>
      </c>
      <c r="I134" s="3">
        <v>85694000000</v>
      </c>
      <c r="J134" s="3">
        <v>4945925000000</v>
      </c>
      <c r="K134" s="3">
        <v>3528397000000</v>
      </c>
      <c r="L134" s="3">
        <f t="shared" si="35"/>
        <v>12774580000000</v>
      </c>
      <c r="M134" s="3">
        <v>28353067000000</v>
      </c>
      <c r="N134" s="3">
        <v>29675422000000</v>
      </c>
      <c r="O134" s="3">
        <v>1414451000000</v>
      </c>
      <c r="P134" s="3">
        <v>1028216000000</v>
      </c>
      <c r="Q134" s="3">
        <v>43032950000000</v>
      </c>
      <c r="R134" s="5">
        <f t="shared" si="30"/>
        <v>3.388745651305259E-2</v>
      </c>
      <c r="S134">
        <v>0.23880000000000001</v>
      </c>
      <c r="T134" s="5">
        <f t="shared" si="31"/>
        <v>0.29685578144189512</v>
      </c>
      <c r="U134" s="5">
        <f t="shared" si="36"/>
        <v>7.0889160608324564E-2</v>
      </c>
      <c r="V134" s="5">
        <f t="shared" si="32"/>
        <v>13.633801118910982</v>
      </c>
      <c r="W134" s="5">
        <f t="shared" si="33"/>
        <v>2.3893690764867387E-2</v>
      </c>
      <c r="X134" s="12">
        <f t="shared" si="34"/>
        <v>4.7664056807684152E-2</v>
      </c>
    </row>
    <row r="135" spans="1:24" x14ac:dyDescent="0.35">
      <c r="A135">
        <v>115</v>
      </c>
      <c r="B135" t="s">
        <v>50</v>
      </c>
      <c r="C135" t="s">
        <v>49</v>
      </c>
      <c r="D135">
        <v>2010</v>
      </c>
      <c r="E135" s="3">
        <v>147769075448</v>
      </c>
      <c r="F135">
        <v>1</v>
      </c>
      <c r="G135" s="3">
        <v>37124193164</v>
      </c>
      <c r="H135" s="3">
        <v>165866772099</v>
      </c>
      <c r="I135" s="3">
        <v>176209334882</v>
      </c>
      <c r="J135" s="3">
        <v>206526186384</v>
      </c>
      <c r="K135" s="3">
        <v>180732121996</v>
      </c>
      <c r="L135" s="3">
        <f t="shared" si="35"/>
        <v>766458608525</v>
      </c>
      <c r="M135" s="3">
        <v>1682306598206</v>
      </c>
      <c r="N135" s="3">
        <v>1699757414575</v>
      </c>
      <c r="O135" s="3">
        <v>35343804622</v>
      </c>
      <c r="P135" s="3">
        <v>1212352274</v>
      </c>
      <c r="Q135" s="3">
        <v>2589915470255</v>
      </c>
      <c r="S135">
        <v>9.9199999999999997E-2</v>
      </c>
      <c r="T135" s="5">
        <f t="shared" si="31"/>
        <v>0.29593962325323897</v>
      </c>
      <c r="U135" s="5">
        <f t="shared" si="36"/>
        <v>2.9357210626721305E-2</v>
      </c>
      <c r="V135" s="5">
        <f t="shared" si="32"/>
        <v>12.413285589795194</v>
      </c>
      <c r="W135" s="5">
        <f t="shared" si="33"/>
        <v>4.6810495860725261E-4</v>
      </c>
      <c r="X135" s="12">
        <f t="shared" si="34"/>
        <v>2.0793440475055797E-2</v>
      </c>
    </row>
    <row r="136" spans="1:24" x14ac:dyDescent="0.35">
      <c r="A136">
        <v>116</v>
      </c>
      <c r="B136" t="s">
        <v>50</v>
      </c>
      <c r="C136" t="s">
        <v>49</v>
      </c>
      <c r="D136">
        <v>2011</v>
      </c>
      <c r="E136" s="3">
        <v>855641000000</v>
      </c>
      <c r="F136">
        <v>1</v>
      </c>
      <c r="G136" s="3">
        <v>31131000000</v>
      </c>
      <c r="H136" s="3">
        <v>224106000000</v>
      </c>
      <c r="I136" s="3">
        <v>55079000000</v>
      </c>
      <c r="J136" s="3">
        <v>711339000000</v>
      </c>
      <c r="K136" s="3">
        <v>0</v>
      </c>
      <c r="L136" s="3">
        <f t="shared" si="35"/>
        <v>1021655000000</v>
      </c>
      <c r="M136" s="3">
        <v>1983974000000</v>
      </c>
      <c r="N136" s="3">
        <v>2002911000000</v>
      </c>
      <c r="O136" s="3">
        <v>31590000000</v>
      </c>
      <c r="P136" s="3">
        <v>6182000000</v>
      </c>
      <c r="Q136" s="3">
        <v>3593817000000</v>
      </c>
      <c r="R136" s="5">
        <f t="shared" ref="R136:R141" si="37">(M136-M135)/M135</f>
        <v>0.17931773085577624</v>
      </c>
      <c r="S136">
        <v>0.46489999999999998</v>
      </c>
      <c r="T136" s="5">
        <f t="shared" si="31"/>
        <v>0.28428130870325341</v>
      </c>
      <c r="U136" s="5">
        <f t="shared" si="36"/>
        <v>0.13216238041614251</v>
      </c>
      <c r="V136" s="5">
        <f t="shared" si="32"/>
        <v>12.555555958717964</v>
      </c>
      <c r="W136" s="5">
        <f t="shared" si="33"/>
        <v>1.7201766255766501E-3</v>
      </c>
      <c r="X136" s="12">
        <f t="shared" si="34"/>
        <v>1.5772043790263271E-2</v>
      </c>
    </row>
    <row r="137" spans="1:24" x14ac:dyDescent="0.35">
      <c r="A137">
        <v>117</v>
      </c>
      <c r="B137" t="s">
        <v>50</v>
      </c>
      <c r="C137" t="s">
        <v>49</v>
      </c>
      <c r="D137">
        <v>2012</v>
      </c>
      <c r="E137" s="3">
        <v>817364000000</v>
      </c>
      <c r="F137">
        <v>1</v>
      </c>
      <c r="G137" s="3">
        <v>43671000000</v>
      </c>
      <c r="H137" s="3">
        <v>292689000000</v>
      </c>
      <c r="I137" s="3">
        <v>98564000000</v>
      </c>
      <c r="J137" s="3">
        <v>469495000000</v>
      </c>
      <c r="K137" s="3">
        <v>2639000000</v>
      </c>
      <c r="L137" s="3">
        <f t="shared" si="35"/>
        <v>907058000000</v>
      </c>
      <c r="M137" s="3">
        <v>3168908000000</v>
      </c>
      <c r="N137" s="3">
        <v>3183541000000</v>
      </c>
      <c r="O137" s="3">
        <v>23087000000</v>
      </c>
      <c r="P137" s="3">
        <v>-29499000000</v>
      </c>
      <c r="Q137" s="3">
        <v>4644654000000</v>
      </c>
      <c r="R137" s="5">
        <f t="shared" si="37"/>
        <v>0.59725278657885639</v>
      </c>
      <c r="S137">
        <v>0.27760000000000001</v>
      </c>
      <c r="T137" s="5">
        <f t="shared" si="31"/>
        <v>0.1952907579337449</v>
      </c>
      <c r="U137" s="5">
        <f t="shared" si="36"/>
        <v>5.4212714402407589E-2</v>
      </c>
      <c r="V137" s="5">
        <f t="shared" si="32"/>
        <v>12.666953367094447</v>
      </c>
      <c r="W137" s="5">
        <f t="shared" si="33"/>
        <v>-6.351172767659335E-3</v>
      </c>
      <c r="X137" s="12">
        <f t="shared" si="34"/>
        <v>7.2519876452038787E-3</v>
      </c>
    </row>
    <row r="138" spans="1:24" x14ac:dyDescent="0.35">
      <c r="A138">
        <v>118</v>
      </c>
      <c r="B138" t="s">
        <v>50</v>
      </c>
      <c r="C138" t="s">
        <v>49</v>
      </c>
      <c r="D138">
        <v>2013</v>
      </c>
      <c r="E138" s="3">
        <v>1419396000000</v>
      </c>
      <c r="F138">
        <v>2</v>
      </c>
      <c r="G138" s="3">
        <v>56633000000</v>
      </c>
      <c r="H138" s="3">
        <v>818168000000</v>
      </c>
      <c r="I138" s="3">
        <v>19038000000</v>
      </c>
      <c r="J138" s="3">
        <v>1242652000000</v>
      </c>
      <c r="K138" s="3">
        <v>0</v>
      </c>
      <c r="L138" s="3">
        <f t="shared" si="35"/>
        <v>2136491000000</v>
      </c>
      <c r="M138" s="3">
        <v>8197682000000</v>
      </c>
      <c r="N138" s="3">
        <v>8208542000000</v>
      </c>
      <c r="O138" s="3">
        <v>18943000000</v>
      </c>
      <c r="P138" s="3">
        <v>-5463000000</v>
      </c>
      <c r="Q138" s="3">
        <v>11047615000000</v>
      </c>
      <c r="R138" s="5">
        <f t="shared" si="37"/>
        <v>1.5869106960505006</v>
      </c>
      <c r="S138">
        <v>0.18729999999999999</v>
      </c>
      <c r="T138" s="5">
        <f t="shared" si="31"/>
        <v>0.19338934240557804</v>
      </c>
      <c r="U138" s="5">
        <f t="shared" si="36"/>
        <v>3.6221823832564767E-2</v>
      </c>
      <c r="V138" s="5">
        <f t="shared" si="32"/>
        <v>13.043268531040438</v>
      </c>
      <c r="W138" s="5">
        <f t="shared" si="33"/>
        <v>-4.944958708282285E-4</v>
      </c>
      <c r="X138" s="12">
        <f t="shared" si="34"/>
        <v>2.3077179845093073E-3</v>
      </c>
    </row>
    <row r="139" spans="1:24" x14ac:dyDescent="0.35">
      <c r="A139">
        <v>119</v>
      </c>
      <c r="B139" t="s">
        <v>50</v>
      </c>
      <c r="C139" t="s">
        <v>49</v>
      </c>
      <c r="D139">
        <v>2014</v>
      </c>
      <c r="E139" s="3">
        <v>2060336000000</v>
      </c>
      <c r="F139">
        <v>2</v>
      </c>
      <c r="G139" s="3">
        <v>52653000000</v>
      </c>
      <c r="H139" s="3">
        <v>1425155000000</v>
      </c>
      <c r="I139" s="3">
        <v>43324000000</v>
      </c>
      <c r="J139" s="3">
        <v>3324797000000</v>
      </c>
      <c r="K139" s="3">
        <v>0</v>
      </c>
      <c r="L139" s="3">
        <f t="shared" si="35"/>
        <v>4845929000000</v>
      </c>
      <c r="M139" s="3">
        <v>15093659000000</v>
      </c>
      <c r="N139" s="3">
        <v>15106120000000</v>
      </c>
      <c r="O139" s="3">
        <v>47289000000</v>
      </c>
      <c r="P139" s="3">
        <v>120837000000</v>
      </c>
      <c r="Q139" s="3">
        <v>20839018000000</v>
      </c>
      <c r="R139" s="5">
        <f t="shared" si="37"/>
        <v>0.84121060075274934</v>
      </c>
      <c r="S139" s="5">
        <v>0.151</v>
      </c>
      <c r="T139" s="5">
        <f t="shared" si="31"/>
        <v>0.23254113989440386</v>
      </c>
      <c r="U139" s="5">
        <f t="shared" si="36"/>
        <v>3.511371212405498E-2</v>
      </c>
      <c r="V139" s="5">
        <f t="shared" si="32"/>
        <v>13.318877249789217</v>
      </c>
      <c r="W139" s="5">
        <f t="shared" si="33"/>
        <v>5.7985937725088584E-3</v>
      </c>
      <c r="X139" s="12">
        <f t="shared" si="34"/>
        <v>3.130453087887558E-3</v>
      </c>
    </row>
    <row r="140" spans="1:24" x14ac:dyDescent="0.35">
      <c r="A140">
        <v>120</v>
      </c>
      <c r="B140" t="s">
        <v>50</v>
      </c>
      <c r="C140" t="s">
        <v>49</v>
      </c>
      <c r="D140">
        <v>2015</v>
      </c>
      <c r="E140" s="3">
        <v>2086745000000</v>
      </c>
      <c r="F140">
        <v>2</v>
      </c>
      <c r="G140" s="3">
        <v>45432000000</v>
      </c>
      <c r="H140" s="3">
        <v>1710947000000</v>
      </c>
      <c r="I140" s="3">
        <v>31146000000</v>
      </c>
      <c r="J140" s="3">
        <v>2111813000000</v>
      </c>
      <c r="K140" s="3">
        <v>0</v>
      </c>
      <c r="L140" s="3">
        <f t="shared" si="35"/>
        <v>3899338000000</v>
      </c>
      <c r="M140" s="3">
        <v>20788304000000</v>
      </c>
      <c r="N140" s="3">
        <v>20830044000000</v>
      </c>
      <c r="O140" s="3">
        <v>539107000000</v>
      </c>
      <c r="P140" s="3">
        <v>156046000000</v>
      </c>
      <c r="Q140" s="3">
        <v>25757649000000</v>
      </c>
      <c r="R140" s="5">
        <f t="shared" si="37"/>
        <v>0.37728724360342314</v>
      </c>
      <c r="S140">
        <v>0.1618</v>
      </c>
      <c r="T140" s="5">
        <f t="shared" si="31"/>
        <v>0.15138563305991165</v>
      </c>
      <c r="U140" s="5">
        <f t="shared" si="36"/>
        <v>2.4494195429093705E-2</v>
      </c>
      <c r="V140" s="5">
        <f t="shared" si="32"/>
        <v>13.410906220763783</v>
      </c>
      <c r="W140" s="5">
        <f t="shared" si="33"/>
        <v>6.0582392438067621E-3</v>
      </c>
      <c r="X140" s="12">
        <f t="shared" si="34"/>
        <v>2.5881222334431939E-2</v>
      </c>
    </row>
    <row r="141" spans="1:24" x14ac:dyDescent="0.35">
      <c r="B141" t="s">
        <v>50</v>
      </c>
      <c r="C141" t="s">
        <v>49</v>
      </c>
      <c r="D141">
        <v>2016</v>
      </c>
      <c r="E141" s="3">
        <v>3185137000000</v>
      </c>
      <c r="F141">
        <v>2</v>
      </c>
      <c r="G141" s="3">
        <v>51260000000</v>
      </c>
      <c r="H141" s="3">
        <v>1635116000000</v>
      </c>
      <c r="I141" s="3">
        <v>80815000000</v>
      </c>
      <c r="J141" s="3">
        <v>2230074000000</v>
      </c>
      <c r="K141" s="3">
        <v>0</v>
      </c>
      <c r="L141" s="3">
        <f t="shared" si="35"/>
        <v>3997265000000</v>
      </c>
      <c r="M141" s="3">
        <v>17551188000000</v>
      </c>
      <c r="N141" s="3">
        <v>18287914000000</v>
      </c>
      <c r="O141" s="3">
        <v>1253746000000</v>
      </c>
      <c r="P141" s="3">
        <v>-650333000000</v>
      </c>
      <c r="Q141" s="3">
        <v>24372702000000</v>
      </c>
      <c r="R141" s="5">
        <f t="shared" si="37"/>
        <v>-0.15571813843014803</v>
      </c>
      <c r="S141">
        <v>0.1646</v>
      </c>
      <c r="T141" s="5">
        <f t="shared" si="31"/>
        <v>0.16400582093852376</v>
      </c>
      <c r="U141" s="5">
        <f t="shared" si="36"/>
        <v>2.699535812648101E-2</v>
      </c>
      <c r="V141" s="5">
        <f t="shared" si="32"/>
        <v>13.386903678492954</v>
      </c>
      <c r="W141" s="5">
        <f t="shared" si="33"/>
        <v>-2.668284378153887E-2</v>
      </c>
      <c r="X141" s="12">
        <f t="shared" si="34"/>
        <v>6.8555987303964797E-2</v>
      </c>
    </row>
    <row r="142" spans="1:24" x14ac:dyDescent="0.35">
      <c r="A142">
        <v>121</v>
      </c>
      <c r="B142" t="s">
        <v>52</v>
      </c>
      <c r="C142" t="s">
        <v>51</v>
      </c>
      <c r="D142">
        <v>2010</v>
      </c>
      <c r="E142" s="3">
        <v>211768611000</v>
      </c>
      <c r="F142">
        <v>1</v>
      </c>
      <c r="G142" s="3">
        <v>49564750000</v>
      </c>
      <c r="H142" s="3">
        <v>156312005000</v>
      </c>
      <c r="I142" s="3">
        <v>19664121000</v>
      </c>
      <c r="J142" s="3">
        <v>264887829000</v>
      </c>
      <c r="K142" s="3">
        <v>152115635000</v>
      </c>
      <c r="L142" s="3">
        <f t="shared" si="35"/>
        <v>642544340000</v>
      </c>
      <c r="M142" s="3">
        <v>1502723949000</v>
      </c>
      <c r="N142" s="3">
        <v>1510018847000</v>
      </c>
      <c r="O142" s="3">
        <v>9916634000</v>
      </c>
      <c r="P142" s="3">
        <v>22677030000</v>
      </c>
      <c r="Q142" s="3">
        <v>2250800101000</v>
      </c>
      <c r="S142">
        <v>0.12889999999999999</v>
      </c>
      <c r="T142" s="5">
        <f t="shared" si="31"/>
        <v>0.2854737476306875</v>
      </c>
      <c r="U142" s="5">
        <f t="shared" si="36"/>
        <v>3.6797566069595618E-2</v>
      </c>
      <c r="V142" s="5">
        <f t="shared" si="32"/>
        <v>12.352336925970022</v>
      </c>
      <c r="W142" s="5">
        <f t="shared" si="33"/>
        <v>1.0075097290925527E-2</v>
      </c>
      <c r="X142" s="12">
        <f t="shared" si="34"/>
        <v>6.5672253162281221E-3</v>
      </c>
    </row>
    <row r="143" spans="1:24" x14ac:dyDescent="0.35">
      <c r="A143">
        <v>122</v>
      </c>
      <c r="B143" t="s">
        <v>52</v>
      </c>
      <c r="C143" t="s">
        <v>51</v>
      </c>
      <c r="D143">
        <v>2011</v>
      </c>
      <c r="E143" s="3">
        <v>334891810000</v>
      </c>
      <c r="F143">
        <v>1</v>
      </c>
      <c r="G143" s="3">
        <v>54555178000</v>
      </c>
      <c r="H143" s="3">
        <v>199837543000</v>
      </c>
      <c r="I143" s="3">
        <v>13068701000</v>
      </c>
      <c r="J143" s="3">
        <v>347243729000</v>
      </c>
      <c r="K143" s="3">
        <v>166023491000</v>
      </c>
      <c r="L143" s="3">
        <f t="shared" si="35"/>
        <v>780728642000</v>
      </c>
      <c r="M143" s="3">
        <v>1911594254000</v>
      </c>
      <c r="N143" s="3">
        <v>1917613722000</v>
      </c>
      <c r="O143" s="3">
        <v>10996991000</v>
      </c>
      <c r="P143" s="3">
        <v>38684467000</v>
      </c>
      <c r="Q143" s="3">
        <v>2797581866000</v>
      </c>
      <c r="R143" s="5">
        <f t="shared" ref="R143:R148" si="38">(M143-M142)/M142</f>
        <v>0.27208610421899915</v>
      </c>
      <c r="S143">
        <v>0.15840000000000001</v>
      </c>
      <c r="T143" s="5">
        <f t="shared" si="31"/>
        <v>0.27907267039741385</v>
      </c>
      <c r="U143" s="5">
        <f t="shared" si="36"/>
        <v>4.4205110990950355E-2</v>
      </c>
      <c r="V143" s="5">
        <f t="shared" si="32"/>
        <v>12.446782804201939</v>
      </c>
      <c r="W143" s="5">
        <f t="shared" si="33"/>
        <v>1.382782304609062E-2</v>
      </c>
      <c r="X143" s="12">
        <f t="shared" si="34"/>
        <v>5.7347269024183587E-3</v>
      </c>
    </row>
    <row r="144" spans="1:24" x14ac:dyDescent="0.35">
      <c r="A144">
        <v>123</v>
      </c>
      <c r="B144" t="s">
        <v>52</v>
      </c>
      <c r="C144" t="s">
        <v>51</v>
      </c>
      <c r="D144">
        <v>2012</v>
      </c>
      <c r="E144" s="3">
        <v>334615535000</v>
      </c>
      <c r="F144">
        <v>1</v>
      </c>
      <c r="G144" s="3">
        <v>69306253000</v>
      </c>
      <c r="H144" s="3">
        <v>245605132000</v>
      </c>
      <c r="I144" s="3">
        <v>22339130000</v>
      </c>
      <c r="J144" s="3">
        <v>138632772000</v>
      </c>
      <c r="K144" s="3">
        <v>108138833000</v>
      </c>
      <c r="L144" s="3">
        <f t="shared" si="35"/>
        <v>584022120000</v>
      </c>
      <c r="M144" s="3">
        <v>2684516867000</v>
      </c>
      <c r="N144" s="3">
        <v>2691285827000</v>
      </c>
      <c r="O144" s="3">
        <v>6463846000</v>
      </c>
      <c r="P144" s="3">
        <v>23654038000</v>
      </c>
      <c r="Q144" s="3">
        <v>3403282701000</v>
      </c>
      <c r="R144" s="5">
        <f t="shared" si="38"/>
        <v>0.40433403238300381</v>
      </c>
      <c r="S144">
        <v>0.1346</v>
      </c>
      <c r="T144" s="5">
        <f t="shared" si="31"/>
        <v>0.17160552657832229</v>
      </c>
      <c r="U144" s="5">
        <f t="shared" si="36"/>
        <v>2.309810387744218E-2</v>
      </c>
      <c r="V144" s="5">
        <f t="shared" si="32"/>
        <v>12.531898026199801</v>
      </c>
      <c r="W144" s="5">
        <f t="shared" si="33"/>
        <v>6.9503594259300409E-3</v>
      </c>
      <c r="X144" s="12">
        <f t="shared" si="34"/>
        <v>2.4017686769469992E-3</v>
      </c>
    </row>
    <row r="145" spans="1:24" x14ac:dyDescent="0.35">
      <c r="A145">
        <v>124</v>
      </c>
      <c r="B145" t="s">
        <v>52</v>
      </c>
      <c r="C145" t="s">
        <v>51</v>
      </c>
      <c r="D145">
        <v>2013</v>
      </c>
      <c r="E145" s="3">
        <v>594254308000</v>
      </c>
      <c r="F145">
        <v>1</v>
      </c>
      <c r="G145" s="3">
        <v>98041311000</v>
      </c>
      <c r="H145" s="3">
        <v>270935545000</v>
      </c>
      <c r="I145" s="3">
        <v>35030917000</v>
      </c>
      <c r="J145" s="3">
        <v>455483253000</v>
      </c>
      <c r="K145" s="3">
        <v>227009828000</v>
      </c>
      <c r="L145" s="3">
        <f t="shared" si="35"/>
        <v>1086500854000</v>
      </c>
      <c r="M145" s="3">
        <v>2947118769000</v>
      </c>
      <c r="N145" s="3">
        <v>2952211669000</v>
      </c>
      <c r="O145" s="3">
        <v>17881264000</v>
      </c>
      <c r="P145" s="3">
        <v>31459486000</v>
      </c>
      <c r="Q145" s="3">
        <v>4170423536000</v>
      </c>
      <c r="R145" s="5">
        <f t="shared" si="38"/>
        <v>9.7820917137117019E-2</v>
      </c>
      <c r="S145" s="5">
        <v>0.21</v>
      </c>
      <c r="T145" s="5">
        <f t="shared" si="31"/>
        <v>0.26052530267515733</v>
      </c>
      <c r="U145" s="5">
        <f t="shared" si="36"/>
        <v>5.471031356178304E-2</v>
      </c>
      <c r="V145" s="5">
        <f t="shared" si="32"/>
        <v>12.620180162889154</v>
      </c>
      <c r="W145" s="5">
        <f t="shared" si="33"/>
        <v>7.5434750759568892E-3</v>
      </c>
      <c r="X145" s="12">
        <f t="shared" si="34"/>
        <v>6.0569044515893077E-3</v>
      </c>
    </row>
    <row r="146" spans="1:24" x14ac:dyDescent="0.35">
      <c r="A146">
        <v>125</v>
      </c>
      <c r="B146" t="s">
        <v>52</v>
      </c>
      <c r="C146" t="s">
        <v>51</v>
      </c>
      <c r="D146">
        <v>2014</v>
      </c>
      <c r="E146" s="3">
        <v>604667850000</v>
      </c>
      <c r="F146">
        <v>1</v>
      </c>
      <c r="G146" s="3">
        <v>74912487000</v>
      </c>
      <c r="H146" s="3">
        <v>332756394000</v>
      </c>
      <c r="I146" s="3">
        <v>26590478000</v>
      </c>
      <c r="J146" s="3">
        <v>441546234000</v>
      </c>
      <c r="K146" s="3">
        <v>602927883000</v>
      </c>
      <c r="L146" s="3">
        <f t="shared" si="35"/>
        <v>1478733476000</v>
      </c>
      <c r="M146" s="3">
        <v>3128316007000</v>
      </c>
      <c r="N146" s="3">
        <v>3133620561000</v>
      </c>
      <c r="O146" s="3">
        <v>22381914000</v>
      </c>
      <c r="P146" s="3">
        <v>24790989000</v>
      </c>
      <c r="Q146" s="3">
        <v>4828575431000</v>
      </c>
      <c r="R146" s="5">
        <f t="shared" si="38"/>
        <v>6.1482842125661206E-2</v>
      </c>
      <c r="S146" s="5">
        <v>0.1943</v>
      </c>
      <c r="T146" s="5">
        <f t="shared" si="31"/>
        <v>0.30624632402061358</v>
      </c>
      <c r="U146" s="5">
        <f t="shared" si="36"/>
        <v>5.9503660757205222E-2</v>
      </c>
      <c r="V146" s="5">
        <f t="shared" si="32"/>
        <v>12.683819020252258</v>
      </c>
      <c r="W146" s="5">
        <f t="shared" si="33"/>
        <v>5.1342242353384498E-3</v>
      </c>
      <c r="X146" s="12">
        <f t="shared" si="34"/>
        <v>7.14250930012327E-3</v>
      </c>
    </row>
    <row r="147" spans="1:24" x14ac:dyDescent="0.35">
      <c r="A147">
        <v>126</v>
      </c>
      <c r="B147" t="s">
        <v>52</v>
      </c>
      <c r="C147" t="s">
        <v>51</v>
      </c>
      <c r="D147">
        <v>2015</v>
      </c>
      <c r="E147" s="3">
        <v>807286930000</v>
      </c>
      <c r="F147">
        <v>1</v>
      </c>
      <c r="G147" s="3">
        <v>68913296000</v>
      </c>
      <c r="H147" s="3">
        <v>331678484000</v>
      </c>
      <c r="I147" s="3">
        <v>52239801000</v>
      </c>
      <c r="J147" s="3">
        <v>194096960000</v>
      </c>
      <c r="K147" s="3">
        <v>247433001000</v>
      </c>
      <c r="L147" s="3">
        <f t="shared" si="35"/>
        <v>894361542000</v>
      </c>
      <c r="M147" s="3">
        <v>4036269794000</v>
      </c>
      <c r="N147" s="3">
        <v>4038570467000</v>
      </c>
      <c r="O147" s="3">
        <v>18190390000</v>
      </c>
      <c r="P147" s="3">
        <v>40189822000</v>
      </c>
      <c r="Q147" s="3">
        <v>5343936388000</v>
      </c>
      <c r="R147" s="5">
        <f t="shared" si="38"/>
        <v>0.290237234655431</v>
      </c>
      <c r="S147" s="5">
        <v>0.1933</v>
      </c>
      <c r="T147" s="5">
        <f t="shared" si="31"/>
        <v>0.16736006514005683</v>
      </c>
      <c r="U147" s="5">
        <f t="shared" si="36"/>
        <v>3.2350700591572988E-2</v>
      </c>
      <c r="V147" s="5">
        <f t="shared" si="32"/>
        <v>12.727861279837061</v>
      </c>
      <c r="W147" s="5">
        <f t="shared" si="33"/>
        <v>7.5206400454630564E-3</v>
      </c>
      <c r="X147" s="12">
        <f t="shared" si="34"/>
        <v>4.5041655577480856E-3</v>
      </c>
    </row>
    <row r="148" spans="1:24" x14ac:dyDescent="0.35">
      <c r="B148" t="s">
        <v>52</v>
      </c>
      <c r="C148" t="s">
        <v>51</v>
      </c>
      <c r="D148">
        <v>2016</v>
      </c>
      <c r="E148" s="3">
        <v>1069096077000</v>
      </c>
      <c r="F148">
        <v>2</v>
      </c>
      <c r="G148" s="3">
        <v>54515170000</v>
      </c>
      <c r="H148" s="3">
        <v>282944574000</v>
      </c>
      <c r="I148" s="3">
        <v>48525564000</v>
      </c>
      <c r="J148" s="3">
        <v>126971787000</v>
      </c>
      <c r="K148" s="3">
        <v>264748666000</v>
      </c>
      <c r="L148" s="3">
        <f t="shared" si="35"/>
        <v>777705761000</v>
      </c>
      <c r="M148" s="3">
        <v>4174751183000</v>
      </c>
      <c r="N148" s="3">
        <v>4183363362000</v>
      </c>
      <c r="O148" s="3">
        <v>13958049000</v>
      </c>
      <c r="P148" s="3">
        <v>68157510000</v>
      </c>
      <c r="Q148" s="3">
        <v>5481518940000</v>
      </c>
      <c r="R148" s="5">
        <f t="shared" si="38"/>
        <v>3.4309249893516906E-2</v>
      </c>
      <c r="S148" s="5">
        <v>0.24329999999999999</v>
      </c>
      <c r="T148" s="5">
        <f t="shared" si="31"/>
        <v>0.14187778415301799</v>
      </c>
      <c r="U148" s="5">
        <f t="shared" si="36"/>
        <v>3.4518864884429276E-2</v>
      </c>
      <c r="V148" s="5">
        <f t="shared" si="32"/>
        <v>12.738900919041729</v>
      </c>
      <c r="W148" s="5">
        <f t="shared" si="33"/>
        <v>1.2434055367872177E-2</v>
      </c>
      <c r="X148" s="12">
        <f t="shared" si="34"/>
        <v>3.3365614679301673E-3</v>
      </c>
    </row>
    <row r="149" spans="1:24" x14ac:dyDescent="0.35">
      <c r="A149">
        <v>127</v>
      </c>
      <c r="B149" t="s">
        <v>54</v>
      </c>
      <c r="C149" t="s">
        <v>53</v>
      </c>
      <c r="D149">
        <v>2010</v>
      </c>
      <c r="E149" s="3">
        <v>28045806000000</v>
      </c>
      <c r="F149">
        <v>3</v>
      </c>
      <c r="G149" s="3">
        <v>8799241000000</v>
      </c>
      <c r="H149" s="3">
        <v>23392421000000</v>
      </c>
      <c r="I149" s="3">
        <v>7934407000000</v>
      </c>
      <c r="J149" s="3">
        <v>25859099000000</v>
      </c>
      <c r="K149" s="3">
        <v>24356288000000</v>
      </c>
      <c r="L149" s="3">
        <f t="shared" si="35"/>
        <v>90341456000000</v>
      </c>
      <c r="M149" s="3">
        <v>232545259000000</v>
      </c>
      <c r="N149" s="3">
        <v>244026984000000</v>
      </c>
      <c r="O149" s="3">
        <v>5990116000000</v>
      </c>
      <c r="P149" s="3">
        <v>9218298000000</v>
      </c>
      <c r="Q149" s="3">
        <v>407826161000000</v>
      </c>
      <c r="S149" s="5">
        <v>0.1336</v>
      </c>
      <c r="T149" s="5">
        <f t="shared" si="31"/>
        <v>0.22151952140215939</v>
      </c>
      <c r="U149" s="5">
        <f t="shared" si="36"/>
        <v>2.9595008059328493E-2</v>
      </c>
      <c r="V149" s="5">
        <f t="shared" si="32"/>
        <v>14.610475081210453</v>
      </c>
      <c r="W149" s="5">
        <f t="shared" si="33"/>
        <v>2.2603498454823255E-2</v>
      </c>
      <c r="X149" s="12">
        <f t="shared" si="34"/>
        <v>2.4546941087465968E-2</v>
      </c>
    </row>
    <row r="150" spans="1:24" x14ac:dyDescent="0.35">
      <c r="A150">
        <v>128</v>
      </c>
      <c r="B150" t="s">
        <v>54</v>
      </c>
      <c r="C150" t="s">
        <v>53</v>
      </c>
      <c r="D150">
        <v>2011</v>
      </c>
      <c r="E150" s="3">
        <v>46153629000000</v>
      </c>
      <c r="F150">
        <v>4</v>
      </c>
      <c r="G150" s="3">
        <v>10259053000000</v>
      </c>
      <c r="H150" s="3">
        <v>34035401000000</v>
      </c>
      <c r="I150" s="3">
        <v>9119787000000</v>
      </c>
      <c r="J150" s="3">
        <v>45650566000000</v>
      </c>
      <c r="K150" s="3">
        <v>10085772000000</v>
      </c>
      <c r="L150" s="3">
        <f t="shared" si="35"/>
        <v>109150579000000</v>
      </c>
      <c r="M150" s="3">
        <v>298988258000000</v>
      </c>
      <c r="N150" s="3">
        <v>311093306000000</v>
      </c>
      <c r="O150" s="3">
        <v>6958245000000</v>
      </c>
      <c r="P150" s="3">
        <v>11377033000000</v>
      </c>
      <c r="Q150" s="3">
        <v>489106664000000</v>
      </c>
      <c r="R150" s="5">
        <f t="shared" ref="R150:R155" si="39">(M150-M149)/M149</f>
        <v>0.28572072071355364</v>
      </c>
      <c r="S150" s="5">
        <v>0.15129999999999999</v>
      </c>
      <c r="T150" s="5">
        <f t="shared" si="31"/>
        <v>0.22316314013664718</v>
      </c>
      <c r="U150" s="5">
        <f t="shared" si="36"/>
        <v>3.3764583102674717E-2</v>
      </c>
      <c r="V150" s="5">
        <f t="shared" si="32"/>
        <v>14.689403580054387</v>
      </c>
      <c r="W150" s="5">
        <f t="shared" si="33"/>
        <v>2.3260842342561091E-2</v>
      </c>
      <c r="X150" s="12">
        <f t="shared" si="34"/>
        <v>2.2367067583254265E-2</v>
      </c>
    </row>
    <row r="151" spans="1:24" x14ac:dyDescent="0.35">
      <c r="A151">
        <v>129</v>
      </c>
      <c r="B151" t="s">
        <v>54</v>
      </c>
      <c r="C151" t="s">
        <v>53</v>
      </c>
      <c r="D151">
        <v>2012</v>
      </c>
      <c r="E151" s="3">
        <v>54438380000000</v>
      </c>
      <c r="F151">
        <v>4</v>
      </c>
      <c r="G151" s="3">
        <v>14131136000000</v>
      </c>
      <c r="H151" s="3">
        <v>35955368000000</v>
      </c>
      <c r="I151" s="3">
        <v>9415131000000</v>
      </c>
      <c r="J151" s="3">
        <v>43634648000000</v>
      </c>
      <c r="K151" s="3">
        <v>8258231000000</v>
      </c>
      <c r="L151" s="3">
        <f t="shared" si="35"/>
        <v>111394514000000</v>
      </c>
      <c r="M151" s="7">
        <v>327233129000000</v>
      </c>
      <c r="N151" s="7">
        <v>384581706000000</v>
      </c>
      <c r="O151" s="7">
        <v>7244900000000</v>
      </c>
      <c r="P151" s="3">
        <v>14301901000000</v>
      </c>
      <c r="Q151" s="3">
        <v>563105056000000</v>
      </c>
      <c r="R151" s="5">
        <f t="shared" si="39"/>
        <v>9.4468161355018829E-2</v>
      </c>
      <c r="S151" s="5">
        <v>0.15479999999999999</v>
      </c>
      <c r="T151" s="5">
        <f t="shared" si="31"/>
        <v>0.1978219034140585</v>
      </c>
      <c r="U151" s="5">
        <f t="shared" si="36"/>
        <v>3.0622830648496253E-2</v>
      </c>
      <c r="V151" s="5">
        <f t="shared" si="32"/>
        <v>14.750589426795889</v>
      </c>
      <c r="W151" s="5">
        <f t="shared" si="33"/>
        <v>2.5398281985946153E-2</v>
      </c>
      <c r="X151" s="12">
        <f t="shared" si="34"/>
        <v>1.8838389572279863E-2</v>
      </c>
    </row>
    <row r="152" spans="1:24" x14ac:dyDescent="0.35">
      <c r="A152">
        <v>130</v>
      </c>
      <c r="B152" t="s">
        <v>54</v>
      </c>
      <c r="C152" t="s">
        <v>53</v>
      </c>
      <c r="D152">
        <v>2013</v>
      </c>
      <c r="E152" s="3">
        <v>65853989000000</v>
      </c>
      <c r="F152">
        <v>4</v>
      </c>
      <c r="G152" s="3">
        <v>17226616000000</v>
      </c>
      <c r="H152" s="3">
        <v>40602631000000</v>
      </c>
      <c r="I152" s="3">
        <v>13430651000000</v>
      </c>
      <c r="J152" s="3">
        <v>39387202000000</v>
      </c>
      <c r="K152" s="3">
        <v>13522361000000</v>
      </c>
      <c r="L152" s="3">
        <f t="shared" si="35"/>
        <v>124169461000000</v>
      </c>
      <c r="M152" s="3">
        <v>450634798000000</v>
      </c>
      <c r="N152" s="3">
        <v>467170449000000</v>
      </c>
      <c r="O152" s="3">
        <v>8930010000000</v>
      </c>
      <c r="P152" s="3">
        <v>17212968000000</v>
      </c>
      <c r="Q152" s="3">
        <v>648250177000000</v>
      </c>
      <c r="R152" s="5">
        <f t="shared" si="39"/>
        <v>0.37710628314775552</v>
      </c>
      <c r="S152" s="5">
        <v>0.14929999999999999</v>
      </c>
      <c r="T152" s="5">
        <f t="shared" si="31"/>
        <v>0.19154558749931511</v>
      </c>
      <c r="U152" s="5">
        <f t="shared" si="36"/>
        <v>2.8597756213647744E-2</v>
      </c>
      <c r="V152" s="5">
        <f t="shared" si="32"/>
        <v>14.811742644022358</v>
      </c>
      <c r="W152" s="5">
        <f t="shared" si="33"/>
        <v>2.6552970767642382E-2</v>
      </c>
      <c r="X152" s="12">
        <f t="shared" si="34"/>
        <v>1.911510032176714E-2</v>
      </c>
    </row>
    <row r="153" spans="1:24" x14ac:dyDescent="0.35">
      <c r="A153">
        <v>131</v>
      </c>
      <c r="B153" t="s">
        <v>54</v>
      </c>
      <c r="C153" t="s">
        <v>53</v>
      </c>
      <c r="D153">
        <v>2014</v>
      </c>
      <c r="E153" s="3">
        <v>79052150000000</v>
      </c>
      <c r="F153">
        <v>4</v>
      </c>
      <c r="G153" s="3">
        <v>18719445000000</v>
      </c>
      <c r="H153" s="3">
        <v>47772187000000</v>
      </c>
      <c r="I153" s="3">
        <v>8403840000000</v>
      </c>
      <c r="J153" s="3">
        <v>51141098000000</v>
      </c>
      <c r="K153" s="3">
        <v>18652893000000</v>
      </c>
      <c r="L153" s="3">
        <f t="shared" si="35"/>
        <v>144689463000000</v>
      </c>
      <c r="M153" s="3">
        <v>505394870000000</v>
      </c>
      <c r="N153" s="3">
        <v>523101817000000</v>
      </c>
      <c r="O153" s="3">
        <v>11297833000000</v>
      </c>
      <c r="P153" s="3">
        <v>19428328000000</v>
      </c>
      <c r="Q153" s="3">
        <v>757039212000000</v>
      </c>
      <c r="R153" s="5">
        <f t="shared" si="39"/>
        <v>0.12151762856094393</v>
      </c>
      <c r="S153" s="5">
        <v>0.16600000000000001</v>
      </c>
      <c r="T153" s="5">
        <f t="shared" si="31"/>
        <v>0.1911254538820375</v>
      </c>
      <c r="U153" s="5">
        <f t="shared" si="36"/>
        <v>3.1726825344418223E-2</v>
      </c>
      <c r="V153" s="5">
        <f t="shared" si="32"/>
        <v>14.879118375027392</v>
      </c>
      <c r="W153" s="5">
        <f t="shared" si="33"/>
        <v>2.5663568930165272E-2</v>
      </c>
      <c r="X153" s="12">
        <f t="shared" si="34"/>
        <v>2.1597770515868805E-2</v>
      </c>
    </row>
    <row r="154" spans="1:24" x14ac:dyDescent="0.35">
      <c r="A154">
        <v>132</v>
      </c>
      <c r="B154" t="s">
        <v>54</v>
      </c>
      <c r="C154" t="s">
        <v>53</v>
      </c>
      <c r="D154">
        <v>2015</v>
      </c>
      <c r="E154" s="3">
        <v>93252808000000</v>
      </c>
      <c r="F154">
        <v>4</v>
      </c>
      <c r="G154" s="3">
        <v>23118246000000</v>
      </c>
      <c r="H154" s="3">
        <v>53276224000000</v>
      </c>
      <c r="I154" s="3">
        <v>9547213000000</v>
      </c>
      <c r="J154" s="3">
        <v>30495466000000</v>
      </c>
      <c r="K154" s="3">
        <v>22740908000000</v>
      </c>
      <c r="L154" s="3">
        <f t="shared" si="35"/>
        <v>139178057000000</v>
      </c>
      <c r="M154" s="3">
        <v>564393595000000</v>
      </c>
      <c r="N154" s="3">
        <v>586675437000000</v>
      </c>
      <c r="O154" s="3">
        <v>15377323000000</v>
      </c>
      <c r="P154" s="3">
        <v>20104430000000</v>
      </c>
      <c r="Q154" s="3">
        <v>807551112000000</v>
      </c>
      <c r="R154" s="5">
        <f t="shared" si="39"/>
        <v>0.11673787864130873</v>
      </c>
      <c r="S154" s="5">
        <v>0.186</v>
      </c>
      <c r="T154" s="5">
        <f t="shared" si="31"/>
        <v>0.17234581803163934</v>
      </c>
      <c r="U154" s="5">
        <f t="shared" si="36"/>
        <v>3.2056322153884917E-2</v>
      </c>
      <c r="V154" s="5">
        <f t="shared" si="32"/>
        <v>14.907170019494869</v>
      </c>
      <c r="W154" s="5">
        <f t="shared" si="33"/>
        <v>2.4895551131381515E-2</v>
      </c>
      <c r="X154" s="12">
        <f t="shared" si="34"/>
        <v>2.6210954183854811E-2</v>
      </c>
    </row>
    <row r="155" spans="1:24" x14ac:dyDescent="0.35">
      <c r="B155" t="s">
        <v>54</v>
      </c>
      <c r="C155" t="s">
        <v>53</v>
      </c>
      <c r="D155">
        <v>2016</v>
      </c>
      <c r="E155" s="3">
        <v>130356495000000</v>
      </c>
      <c r="F155">
        <v>4</v>
      </c>
      <c r="G155" s="3">
        <v>21223106000000</v>
      </c>
      <c r="H155" s="3">
        <v>48761535000000</v>
      </c>
      <c r="I155" s="3">
        <v>8592969000000</v>
      </c>
      <c r="J155" s="3">
        <v>66276989000000</v>
      </c>
      <c r="K155" s="3">
        <v>29245790000000</v>
      </c>
      <c r="L155" s="3">
        <f t="shared" si="35"/>
        <v>174100389000000</v>
      </c>
      <c r="M155" s="3">
        <v>616706193000000</v>
      </c>
      <c r="N155" s="3">
        <v>649322953000000</v>
      </c>
      <c r="O155" s="3">
        <v>26184421000000</v>
      </c>
      <c r="P155" s="3">
        <v>13071188000000</v>
      </c>
      <c r="Q155" s="3">
        <v>918181510000000</v>
      </c>
      <c r="R155" s="5">
        <f t="shared" si="39"/>
        <v>9.2688149659104477E-2</v>
      </c>
      <c r="S155" s="5">
        <v>0.21360000000000001</v>
      </c>
      <c r="T155" s="5">
        <f t="shared" si="31"/>
        <v>0.18961434869234081</v>
      </c>
      <c r="U155" s="5">
        <f t="shared" si="36"/>
        <v>4.0501624880683998E-2</v>
      </c>
      <c r="V155" s="5">
        <f t="shared" si="32"/>
        <v>14.962928542856245</v>
      </c>
      <c r="W155" s="5">
        <f t="shared" si="33"/>
        <v>1.4235952104938381E-2</v>
      </c>
      <c r="X155" s="12">
        <f t="shared" si="34"/>
        <v>4.0325728328288436E-2</v>
      </c>
    </row>
    <row r="156" spans="1:24" x14ac:dyDescent="0.35">
      <c r="A156">
        <v>133</v>
      </c>
      <c r="B156" t="s">
        <v>55</v>
      </c>
      <c r="C156" t="s">
        <v>56</v>
      </c>
      <c r="D156">
        <v>2010</v>
      </c>
      <c r="E156" s="3">
        <v>338244260540</v>
      </c>
      <c r="F156">
        <v>1</v>
      </c>
      <c r="G156" s="3">
        <v>45894629580</v>
      </c>
      <c r="H156" s="3">
        <v>189012734089</v>
      </c>
      <c r="I156" s="3">
        <v>28137497193</v>
      </c>
      <c r="J156" s="3">
        <v>905678418775</v>
      </c>
      <c r="K156" s="3">
        <v>0</v>
      </c>
      <c r="L156" s="3">
        <f t="shared" si="35"/>
        <v>1168723279637</v>
      </c>
      <c r="M156" s="3">
        <v>1154339364218</v>
      </c>
      <c r="N156" s="3">
        <v>1170144112384</v>
      </c>
      <c r="O156" s="3">
        <v>26372246434</v>
      </c>
      <c r="P156" s="3">
        <v>26979475195</v>
      </c>
      <c r="Q156" s="3">
        <v>2661051689702</v>
      </c>
      <c r="S156" s="5">
        <v>0.21759999999999999</v>
      </c>
      <c r="T156" s="5">
        <f t="shared" si="31"/>
        <v>0.43919600816468185</v>
      </c>
      <c r="U156" s="5">
        <f t="shared" si="36"/>
        <v>9.5569051376634767E-2</v>
      </c>
      <c r="V156" s="5">
        <f t="shared" si="32"/>
        <v>12.425053310603371</v>
      </c>
      <c r="W156" s="5">
        <f t="shared" si="33"/>
        <v>1.0138651308205637E-2</v>
      </c>
      <c r="X156" s="12">
        <f t="shared" si="34"/>
        <v>2.2537605543534591E-2</v>
      </c>
    </row>
    <row r="157" spans="1:24" x14ac:dyDescent="0.35">
      <c r="A157">
        <v>134</v>
      </c>
      <c r="B157" t="s">
        <v>55</v>
      </c>
      <c r="C157" t="s">
        <v>56</v>
      </c>
      <c r="D157">
        <v>2011</v>
      </c>
      <c r="E157" s="3">
        <v>363941774627</v>
      </c>
      <c r="F157">
        <v>1</v>
      </c>
      <c r="G157" s="3">
        <v>36900181615</v>
      </c>
      <c r="H157" s="3">
        <v>225962030860</v>
      </c>
      <c r="I157" s="3">
        <v>17983918617</v>
      </c>
      <c r="J157" s="3">
        <v>770238492508</v>
      </c>
      <c r="K157" s="3">
        <v>0</v>
      </c>
      <c r="L157" s="3">
        <f t="shared" si="35"/>
        <v>1051084623600</v>
      </c>
      <c r="M157" s="3">
        <v>1609854098430</v>
      </c>
      <c r="N157" s="3">
        <v>1634315958120</v>
      </c>
      <c r="O157" s="3">
        <v>17541867004</v>
      </c>
      <c r="P157" s="3">
        <v>42624596226</v>
      </c>
      <c r="Q157" s="3">
        <v>2963148453513</v>
      </c>
      <c r="R157" s="5">
        <f t="shared" ref="R157:R162" si="40">(M157-M156)/M156</f>
        <v>0.39461076034653431</v>
      </c>
      <c r="S157" s="5">
        <v>0.1757</v>
      </c>
      <c r="T157" s="5">
        <f t="shared" si="31"/>
        <v>0.3547188539790751</v>
      </c>
      <c r="U157" s="5">
        <f t="shared" si="36"/>
        <v>6.232410264412349E-2</v>
      </c>
      <c r="V157" s="5">
        <f t="shared" si="32"/>
        <v>12.471753410145746</v>
      </c>
      <c r="W157" s="5">
        <f t="shared" si="33"/>
        <v>1.4384900687464999E-2</v>
      </c>
      <c r="X157" s="12">
        <f t="shared" si="34"/>
        <v>1.07334612483249E-2</v>
      </c>
    </row>
    <row r="158" spans="1:24" x14ac:dyDescent="0.35">
      <c r="A158">
        <v>135</v>
      </c>
      <c r="B158" t="s">
        <v>55</v>
      </c>
      <c r="C158" t="s">
        <v>56</v>
      </c>
      <c r="D158">
        <v>2012</v>
      </c>
      <c r="E158" s="3">
        <v>393330533025</v>
      </c>
      <c r="F158">
        <v>1</v>
      </c>
      <c r="G158" s="3">
        <v>35775309185</v>
      </c>
      <c r="H158" s="3">
        <v>264619971119</v>
      </c>
      <c r="I158" s="3">
        <v>41728185725</v>
      </c>
      <c r="J158" s="3">
        <v>676296550132</v>
      </c>
      <c r="K158" s="3">
        <v>0</v>
      </c>
      <c r="L158" s="3">
        <f t="shared" si="35"/>
        <v>1018420016161</v>
      </c>
      <c r="M158" s="3">
        <v>2225685229781</v>
      </c>
      <c r="N158" s="3">
        <v>2240960677140</v>
      </c>
      <c r="O158" s="3">
        <v>14210370060</v>
      </c>
      <c r="P158" s="3">
        <v>57115739320</v>
      </c>
      <c r="Q158" s="3">
        <v>3483516588857</v>
      </c>
      <c r="R158" s="5">
        <f t="shared" si="40"/>
        <v>0.38253847472984376</v>
      </c>
      <c r="S158" s="5">
        <v>0.1759</v>
      </c>
      <c r="T158" s="5">
        <f t="shared" si="31"/>
        <v>0.29235400210772661</v>
      </c>
      <c r="U158" s="5">
        <f t="shared" si="36"/>
        <v>5.142506897074911E-2</v>
      </c>
      <c r="V158" s="5">
        <f t="shared" si="32"/>
        <v>12.542017883029596</v>
      </c>
      <c r="W158" s="5">
        <f t="shared" si="33"/>
        <v>1.6396000381539915E-2</v>
      </c>
      <c r="X158" s="12">
        <f t="shared" si="34"/>
        <v>6.3411956331763126E-3</v>
      </c>
    </row>
    <row r="159" spans="1:24" x14ac:dyDescent="0.35">
      <c r="A159">
        <v>136</v>
      </c>
      <c r="B159" t="s">
        <v>55</v>
      </c>
      <c r="C159" t="s">
        <v>56</v>
      </c>
      <c r="D159">
        <v>2013</v>
      </c>
      <c r="E159" s="3">
        <v>426858497188</v>
      </c>
      <c r="F159">
        <v>1</v>
      </c>
      <c r="G159" s="3">
        <v>55484797884</v>
      </c>
      <c r="H159" s="3">
        <v>291822203839</v>
      </c>
      <c r="I159" s="3">
        <v>86553149131</v>
      </c>
      <c r="J159" s="3">
        <v>394936929870</v>
      </c>
      <c r="K159" s="3">
        <v>0</v>
      </c>
      <c r="L159" s="3">
        <f t="shared" si="35"/>
        <v>828797080724</v>
      </c>
      <c r="M159" s="3">
        <v>2821070304428</v>
      </c>
      <c r="N159" s="3">
        <v>2827421522537</v>
      </c>
      <c r="O159" s="3">
        <v>6062208245</v>
      </c>
      <c r="P159" s="3">
        <v>56197424458</v>
      </c>
      <c r="Q159" s="3">
        <v>4045672277612</v>
      </c>
      <c r="R159" s="5">
        <f t="shared" si="40"/>
        <v>0.26750641406088854</v>
      </c>
      <c r="S159" s="5">
        <v>0.14829999999999999</v>
      </c>
      <c r="T159" s="5">
        <f t="shared" si="31"/>
        <v>0.20486016262622392</v>
      </c>
      <c r="U159" s="5">
        <f t="shared" si="36"/>
        <v>3.0380762117469005E-2</v>
      </c>
      <c r="V159" s="5">
        <f t="shared" si="32"/>
        <v>12.606990699544712</v>
      </c>
      <c r="W159" s="5">
        <f t="shared" si="33"/>
        <v>1.3890750560539993E-2</v>
      </c>
      <c r="X159" s="12">
        <f t="shared" si="34"/>
        <v>2.1440765717735915E-3</v>
      </c>
    </row>
    <row r="160" spans="1:24" x14ac:dyDescent="0.35">
      <c r="A160">
        <v>137</v>
      </c>
      <c r="B160" t="s">
        <v>55</v>
      </c>
      <c r="C160" t="s">
        <v>56</v>
      </c>
      <c r="D160">
        <v>2014</v>
      </c>
      <c r="E160" s="3">
        <v>464087598908</v>
      </c>
      <c r="F160">
        <v>1</v>
      </c>
      <c r="G160" s="3">
        <v>46906131050</v>
      </c>
      <c r="H160" s="3">
        <v>394799403997</v>
      </c>
      <c r="I160" s="3">
        <v>94250166557</v>
      </c>
      <c r="J160" s="3">
        <v>634398688613</v>
      </c>
      <c r="K160" s="3">
        <v>0</v>
      </c>
      <c r="L160" s="3">
        <f t="shared" si="35"/>
        <v>1170354390217</v>
      </c>
      <c r="M160" s="3">
        <v>3528464915445</v>
      </c>
      <c r="N160" s="3">
        <v>3535324522947</v>
      </c>
      <c r="O160" s="3">
        <v>8879848955</v>
      </c>
      <c r="P160" s="3">
        <v>51827836329</v>
      </c>
      <c r="Q160" s="3">
        <v>5155422644599</v>
      </c>
      <c r="R160" s="5">
        <f t="shared" si="40"/>
        <v>0.25075398153199563</v>
      </c>
      <c r="S160" s="5">
        <v>0.13139999999999999</v>
      </c>
      <c r="T160" s="5">
        <f t="shared" si="31"/>
        <v>0.22701424711378493</v>
      </c>
      <c r="U160" s="5">
        <f t="shared" si="36"/>
        <v>2.9829672070751337E-2</v>
      </c>
      <c r="V160" s="5">
        <f t="shared" si="32"/>
        <v>12.712264274797631</v>
      </c>
      <c r="W160" s="5">
        <f t="shared" si="33"/>
        <v>1.005307225069057E-2</v>
      </c>
      <c r="X160" s="12">
        <f t="shared" si="34"/>
        <v>2.5117493167495343E-3</v>
      </c>
    </row>
    <row r="161" spans="1:24" x14ac:dyDescent="0.35">
      <c r="A161">
        <v>138</v>
      </c>
      <c r="B161" t="s">
        <v>55</v>
      </c>
      <c r="C161" t="s">
        <v>56</v>
      </c>
      <c r="D161">
        <v>2015</v>
      </c>
      <c r="E161" s="3">
        <v>1196470303830</v>
      </c>
      <c r="F161">
        <v>2</v>
      </c>
      <c r="G161" s="3">
        <v>63841321332</v>
      </c>
      <c r="H161" s="3">
        <v>444097652874</v>
      </c>
      <c r="I161" s="3">
        <v>78845047216</v>
      </c>
      <c r="J161" s="3">
        <v>529757231692</v>
      </c>
      <c r="K161" s="3">
        <v>0</v>
      </c>
      <c r="L161" s="3">
        <f t="shared" si="35"/>
        <v>1116541253114</v>
      </c>
      <c r="M161" s="3">
        <v>4293193136950</v>
      </c>
      <c r="N161" s="3">
        <v>4314490431942</v>
      </c>
      <c r="O161" s="3">
        <v>33488962508</v>
      </c>
      <c r="P161" s="3">
        <v>56950417920</v>
      </c>
      <c r="Q161" s="3">
        <v>6567266817941</v>
      </c>
      <c r="R161" s="5">
        <f t="shared" si="40"/>
        <v>0.2167311394135131</v>
      </c>
      <c r="S161" s="5">
        <v>0.25569999999999998</v>
      </c>
      <c r="T161" s="5">
        <f t="shared" si="31"/>
        <v>0.17001612452592008</v>
      </c>
      <c r="U161" s="5">
        <f t="shared" si="36"/>
        <v>4.3473123041277761E-2</v>
      </c>
      <c r="V161" s="5">
        <f t="shared" si="32"/>
        <v>12.817384661362279</v>
      </c>
      <c r="W161" s="5">
        <f t="shared" si="33"/>
        <v>8.6718599226725743E-3</v>
      </c>
      <c r="X161" s="12">
        <f t="shared" si="34"/>
        <v>7.7619739888787394E-3</v>
      </c>
    </row>
    <row r="162" spans="1:24" x14ac:dyDescent="0.35">
      <c r="B162" t="s">
        <v>55</v>
      </c>
      <c r="C162" t="s">
        <v>56</v>
      </c>
      <c r="D162">
        <v>2016</v>
      </c>
      <c r="E162" s="3">
        <v>1262296146073</v>
      </c>
      <c r="F162">
        <v>2</v>
      </c>
      <c r="G162" s="3">
        <v>46315773715</v>
      </c>
      <c r="H162" s="3">
        <v>393118773021</v>
      </c>
      <c r="I162" s="3">
        <v>72158065158</v>
      </c>
      <c r="J162" s="3">
        <v>658353715428</v>
      </c>
      <c r="K162" s="3">
        <v>0</v>
      </c>
      <c r="L162" s="3">
        <f t="shared" si="35"/>
        <v>1169946327322</v>
      </c>
      <c r="M162" s="3">
        <v>4458965646404</v>
      </c>
      <c r="N162" s="3">
        <v>4501137202961</v>
      </c>
      <c r="O162" s="3">
        <v>81768005226</v>
      </c>
      <c r="P162" s="3">
        <v>78759737169</v>
      </c>
      <c r="Q162" s="3">
        <v>7121173332944</v>
      </c>
      <c r="R162" s="5">
        <f t="shared" si="40"/>
        <v>3.8612870226418294E-2</v>
      </c>
      <c r="S162" s="5">
        <v>0.2515</v>
      </c>
      <c r="T162" s="5">
        <f t="shared" si="31"/>
        <v>0.16429123019792113</v>
      </c>
      <c r="U162" s="5">
        <f t="shared" si="36"/>
        <v>4.1319244394777167E-2</v>
      </c>
      <c r="V162" s="5">
        <f t="shared" si="32"/>
        <v>12.852551556844782</v>
      </c>
      <c r="W162" s="5">
        <f t="shared" si="33"/>
        <v>1.105993822740438E-2</v>
      </c>
      <c r="X162" s="12">
        <f t="shared" si="34"/>
        <v>1.8166077046531764E-2</v>
      </c>
    </row>
    <row r="163" spans="1:24" x14ac:dyDescent="0.35">
      <c r="A163">
        <v>139</v>
      </c>
      <c r="B163" t="s">
        <v>57</v>
      </c>
      <c r="C163" t="s">
        <v>58</v>
      </c>
      <c r="D163">
        <v>2010</v>
      </c>
      <c r="E163" s="3">
        <v>11291988000000</v>
      </c>
      <c r="F163">
        <v>3</v>
      </c>
      <c r="G163" s="3">
        <v>2511955000000</v>
      </c>
      <c r="H163" s="3">
        <v>8714923000000</v>
      </c>
      <c r="I163" s="3">
        <v>642525000000</v>
      </c>
      <c r="J163" s="3">
        <v>10973436000000</v>
      </c>
      <c r="K163" s="3">
        <v>6044382000000</v>
      </c>
      <c r="L163" s="3">
        <f t="shared" si="35"/>
        <v>28887221000000</v>
      </c>
      <c r="M163" s="3">
        <v>100350214000000</v>
      </c>
      <c r="N163" s="3">
        <v>103621924000000</v>
      </c>
      <c r="O163" s="3">
        <v>2606784000000</v>
      </c>
      <c r="P163" s="3">
        <v>2548153000000</v>
      </c>
      <c r="Q163" s="3">
        <v>142812919000000</v>
      </c>
      <c r="S163" s="5">
        <v>0.13239999999999999</v>
      </c>
      <c r="T163" s="5">
        <f t="shared" si="31"/>
        <v>0.20227316409658988</v>
      </c>
      <c r="U163" s="5">
        <f t="shared" si="36"/>
        <v>2.6780966926388497E-2</v>
      </c>
      <c r="V163" s="5">
        <f t="shared" si="32"/>
        <v>14.154767495931972</v>
      </c>
      <c r="W163" s="5">
        <f t="shared" si="33"/>
        <v>1.7842594478444909E-2</v>
      </c>
      <c r="X163" s="12">
        <f t="shared" si="34"/>
        <v>2.5156684023739995E-2</v>
      </c>
    </row>
    <row r="164" spans="1:24" x14ac:dyDescent="0.35">
      <c r="A164">
        <v>140</v>
      </c>
      <c r="B164" t="s">
        <v>57</v>
      </c>
      <c r="C164" t="s">
        <v>58</v>
      </c>
      <c r="D164">
        <v>2011</v>
      </c>
      <c r="E164" s="3">
        <v>15304383000000</v>
      </c>
      <c r="F164">
        <v>3</v>
      </c>
      <c r="G164" s="3">
        <v>2899117000000</v>
      </c>
      <c r="H164" s="3">
        <v>11154874000000</v>
      </c>
      <c r="I164" s="3">
        <v>1376122000000</v>
      </c>
      <c r="J164" s="3">
        <v>6052151000000</v>
      </c>
      <c r="K164" s="3">
        <v>4378597000000</v>
      </c>
      <c r="L164" s="3">
        <f t="shared" si="35"/>
        <v>25860861000000</v>
      </c>
      <c r="M164" s="3">
        <v>119577189000000</v>
      </c>
      <c r="N164" s="3">
        <v>122960842000000</v>
      </c>
      <c r="O164" s="3">
        <v>3272549000000</v>
      </c>
      <c r="P164" s="3">
        <v>3176960000000</v>
      </c>
      <c r="Q164" s="3">
        <v>166801130000000</v>
      </c>
      <c r="R164" s="5">
        <f t="shared" ref="R164:R169" si="41">(M164-M163)/M163</f>
        <v>0.1915987443733802</v>
      </c>
      <c r="S164" s="5">
        <v>0.13159999999999999</v>
      </c>
      <c r="T164" s="5">
        <f t="shared" si="31"/>
        <v>0.15504008276202924</v>
      </c>
      <c r="U164" s="5">
        <f t="shared" si="36"/>
        <v>2.0403274891483046E-2</v>
      </c>
      <c r="V164" s="5">
        <f t="shared" si="32"/>
        <v>14.222198988454611</v>
      </c>
      <c r="W164" s="5">
        <f t="shared" si="33"/>
        <v>1.9046393750450013E-2</v>
      </c>
      <c r="X164" s="12">
        <f t="shared" si="34"/>
        <v>2.6614562382388369E-2</v>
      </c>
    </row>
    <row r="165" spans="1:24" x14ac:dyDescent="0.35">
      <c r="A165">
        <v>141</v>
      </c>
      <c r="B165" t="s">
        <v>57</v>
      </c>
      <c r="C165" t="s">
        <v>58</v>
      </c>
      <c r="D165">
        <v>2012</v>
      </c>
      <c r="E165" s="3">
        <v>19154205000000</v>
      </c>
      <c r="F165">
        <v>3</v>
      </c>
      <c r="G165" s="3">
        <v>3534109000000</v>
      </c>
      <c r="H165" s="3">
        <v>12793295000000</v>
      </c>
      <c r="I165" s="3">
        <v>2695689000000</v>
      </c>
      <c r="J165" s="3">
        <v>12382281000000</v>
      </c>
      <c r="K165" s="3">
        <v>5976996000000</v>
      </c>
      <c r="L165" s="3">
        <f t="shared" si="35"/>
        <v>37382370000000</v>
      </c>
      <c r="M165" s="3">
        <v>137560703000000</v>
      </c>
      <c r="N165" s="3">
        <v>140776159000000</v>
      </c>
      <c r="O165" s="3">
        <v>3243880000000</v>
      </c>
      <c r="P165" s="3">
        <v>4092279000000</v>
      </c>
      <c r="Q165" s="3">
        <v>192612817000000</v>
      </c>
      <c r="R165" s="5">
        <f t="shared" si="41"/>
        <v>0.15039251340822204</v>
      </c>
      <c r="S165" s="5">
        <v>0.15079999999999999</v>
      </c>
      <c r="T165" s="5">
        <f t="shared" si="31"/>
        <v>0.19408038666502656</v>
      </c>
      <c r="U165" s="5">
        <f t="shared" si="36"/>
        <v>2.9267322309086002E-2</v>
      </c>
      <c r="V165" s="5">
        <f t="shared" si="32"/>
        <v>14.284685182929586</v>
      </c>
      <c r="W165" s="5">
        <f t="shared" si="33"/>
        <v>2.1246140644939532E-2</v>
      </c>
      <c r="X165" s="12">
        <f t="shared" si="34"/>
        <v>2.3042822186958519E-2</v>
      </c>
    </row>
    <row r="166" spans="1:24" x14ac:dyDescent="0.35">
      <c r="A166">
        <v>142</v>
      </c>
      <c r="B166" t="s">
        <v>57</v>
      </c>
      <c r="C166" t="s">
        <v>58</v>
      </c>
      <c r="D166">
        <v>2013</v>
      </c>
      <c r="E166" s="3">
        <v>22886402000000</v>
      </c>
      <c r="F166">
        <v>3</v>
      </c>
      <c r="G166" s="3">
        <v>4879541000000</v>
      </c>
      <c r="H166" s="3">
        <v>13906003000000</v>
      </c>
      <c r="I166" s="3">
        <v>3110083000000</v>
      </c>
      <c r="J166" s="3">
        <v>9495048000000</v>
      </c>
      <c r="K166" s="3">
        <v>9754579000000</v>
      </c>
      <c r="L166" s="3">
        <f t="shared" si="35"/>
        <v>41145254000000</v>
      </c>
      <c r="M166" s="3">
        <v>145808989000000</v>
      </c>
      <c r="N166" s="3">
        <v>149691501000000</v>
      </c>
      <c r="O166" s="3">
        <v>3448208000000</v>
      </c>
      <c r="P166" s="3">
        <v>4148347000000</v>
      </c>
      <c r="Q166" s="3">
        <v>211427283000000</v>
      </c>
      <c r="R166" s="5">
        <f t="shared" si="41"/>
        <v>5.9961063153333841E-2</v>
      </c>
      <c r="S166" s="5">
        <v>0.15379999999999999</v>
      </c>
      <c r="T166" s="5">
        <f t="shared" si="31"/>
        <v>0.19460711700107314</v>
      </c>
      <c r="U166" s="5">
        <f t="shared" si="36"/>
        <v>2.9930574594765048E-2</v>
      </c>
      <c r="V166" s="5">
        <f t="shared" si="32"/>
        <v>14.325161028817277</v>
      </c>
      <c r="W166" s="5">
        <f t="shared" si="33"/>
        <v>1.9620679701966372E-2</v>
      </c>
      <c r="X166" s="12">
        <f t="shared" si="34"/>
        <v>2.3035429379521018E-2</v>
      </c>
    </row>
    <row r="167" spans="1:24" x14ac:dyDescent="0.35">
      <c r="A167">
        <v>143</v>
      </c>
      <c r="B167" t="s">
        <v>57</v>
      </c>
      <c r="C167" t="s">
        <v>58</v>
      </c>
      <c r="D167">
        <v>2014</v>
      </c>
      <c r="E167" s="3">
        <v>26177903000000</v>
      </c>
      <c r="F167">
        <v>3</v>
      </c>
      <c r="G167" s="3">
        <v>4490686000000</v>
      </c>
      <c r="H167" s="3">
        <v>14644709000000</v>
      </c>
      <c r="I167" s="3">
        <v>3406334000000</v>
      </c>
      <c r="J167" s="3">
        <v>3027322000000</v>
      </c>
      <c r="K167" s="3">
        <v>10826142000000</v>
      </c>
      <c r="L167" s="3">
        <f t="shared" si="35"/>
        <v>36395193000000</v>
      </c>
      <c r="M167" s="3">
        <v>163623334000000</v>
      </c>
      <c r="N167" s="3">
        <v>169380619000000</v>
      </c>
      <c r="O167" s="3">
        <v>6822601000000</v>
      </c>
      <c r="P167" s="3">
        <v>2609024000000</v>
      </c>
      <c r="Q167" s="3">
        <v>226910112000000</v>
      </c>
      <c r="R167" s="5">
        <f t="shared" si="41"/>
        <v>0.12217590370920135</v>
      </c>
      <c r="S167" s="5">
        <v>0.154</v>
      </c>
      <c r="T167" s="5">
        <f t="shared" si="31"/>
        <v>0.16039476019473298</v>
      </c>
      <c r="U167" s="5">
        <f t="shared" si="36"/>
        <v>2.4700793069988878E-2</v>
      </c>
      <c r="V167" s="5">
        <f t="shared" si="32"/>
        <v>14.355853850172933</v>
      </c>
      <c r="W167" s="5">
        <f t="shared" si="33"/>
        <v>1.149805082287386E-2</v>
      </c>
      <c r="X167" s="12">
        <f t="shared" si="34"/>
        <v>4.0279702838965301E-2</v>
      </c>
    </row>
    <row r="168" spans="1:24" x14ac:dyDescent="0.35">
      <c r="A168">
        <v>144</v>
      </c>
      <c r="B168" t="s">
        <v>57</v>
      </c>
      <c r="C168" t="s">
        <v>58</v>
      </c>
      <c r="D168">
        <v>2015</v>
      </c>
      <c r="E168" s="3">
        <v>27319830000000</v>
      </c>
      <c r="F168">
        <v>3</v>
      </c>
      <c r="G168" s="3">
        <v>4230258000000</v>
      </c>
      <c r="H168" s="3">
        <v>14605403000000</v>
      </c>
      <c r="I168" s="3">
        <v>2277504000000</v>
      </c>
      <c r="J168" s="3">
        <v>5883668000000</v>
      </c>
      <c r="K168" s="3">
        <v>9821623000000</v>
      </c>
      <c r="L168" s="3">
        <f t="shared" si="35"/>
        <v>36818456000000</v>
      </c>
      <c r="M168" s="3">
        <v>163682732000000</v>
      </c>
      <c r="N168" s="3">
        <v>170732978000000</v>
      </c>
      <c r="O168" s="3">
        <v>6571867000000</v>
      </c>
      <c r="P168" s="3">
        <v>330904000000</v>
      </c>
      <c r="Q168" s="3">
        <v>233235947000000</v>
      </c>
      <c r="R168" s="5">
        <f t="shared" si="41"/>
        <v>3.6301668318285216E-4</v>
      </c>
      <c r="S168" s="5">
        <v>0.16109999999999999</v>
      </c>
      <c r="T168" s="5">
        <f t="shared" si="31"/>
        <v>0.15785926858007013</v>
      </c>
      <c r="U168" s="5">
        <f t="shared" si="36"/>
        <v>2.5431128168249297E-2</v>
      </c>
      <c r="V168" s="5">
        <f t="shared" si="32"/>
        <v>14.3677954859696</v>
      </c>
      <c r="W168" s="5">
        <f t="shared" si="33"/>
        <v>1.4187521445825845E-3</v>
      </c>
      <c r="X168" s="12">
        <f t="shared" si="34"/>
        <v>3.8492077377107546E-2</v>
      </c>
    </row>
    <row r="169" spans="1:24" x14ac:dyDescent="0.35">
      <c r="B169" t="s">
        <v>57</v>
      </c>
      <c r="C169" t="s">
        <v>58</v>
      </c>
      <c r="D169">
        <v>2016</v>
      </c>
      <c r="E169" s="3">
        <v>32046376000000</v>
      </c>
      <c r="F169">
        <v>4</v>
      </c>
      <c r="G169" s="3">
        <v>3261444000000</v>
      </c>
      <c r="H169" s="3">
        <v>13345736000000</v>
      </c>
      <c r="I169" s="3">
        <v>1536869000000</v>
      </c>
      <c r="J169" s="3">
        <v>4424305000000</v>
      </c>
      <c r="K169" s="3">
        <v>9344227000000</v>
      </c>
      <c r="L169" s="3">
        <f t="shared" si="35"/>
        <v>31912581000000</v>
      </c>
      <c r="M169" s="3">
        <v>165923435000000</v>
      </c>
      <c r="N169" s="3">
        <v>173587691000000</v>
      </c>
      <c r="O169" s="3">
        <v>6787907000000</v>
      </c>
      <c r="P169" s="3">
        <v>2039216000000</v>
      </c>
      <c r="Q169" s="3">
        <v>167142224000000</v>
      </c>
      <c r="R169" s="5">
        <f t="shared" si="41"/>
        <v>1.3689305967840272E-2</v>
      </c>
      <c r="S169" s="5">
        <v>0.17710000000000001</v>
      </c>
      <c r="T169" s="5">
        <f t="shared" si="31"/>
        <v>0.19093069504687218</v>
      </c>
      <c r="U169" s="5">
        <f t="shared" si="36"/>
        <v>3.3813826092801064E-2</v>
      </c>
      <c r="V169" s="5">
        <f t="shared" si="32"/>
        <v>14.223086176606444</v>
      </c>
      <c r="W169" s="5">
        <f t="shared" si="33"/>
        <v>1.2200483822687437E-2</v>
      </c>
      <c r="X169" s="12">
        <f t="shared" si="34"/>
        <v>3.9103619391999404E-2</v>
      </c>
    </row>
    <row r="170" spans="1:24" x14ac:dyDescent="0.35">
      <c r="A170">
        <v>145</v>
      </c>
      <c r="B170" t="s">
        <v>59</v>
      </c>
      <c r="C170" t="s">
        <v>60</v>
      </c>
      <c r="D170">
        <v>2010</v>
      </c>
      <c r="E170" s="3">
        <v>6778320000000</v>
      </c>
      <c r="F170">
        <v>3</v>
      </c>
      <c r="G170" s="3">
        <v>1694510000000</v>
      </c>
      <c r="H170" s="3">
        <v>3615031000000</v>
      </c>
      <c r="I170" s="3">
        <v>312005000000</v>
      </c>
      <c r="J170" s="3">
        <v>5619810000000</v>
      </c>
      <c r="K170" s="3">
        <v>7580485000000</v>
      </c>
      <c r="L170" s="3">
        <f t="shared" si="35"/>
        <v>18821841000000</v>
      </c>
      <c r="M170" s="3">
        <v>48656349000000</v>
      </c>
      <c r="N170" s="3">
        <v>50181865000000</v>
      </c>
      <c r="O170" s="3">
        <v>1575296000000</v>
      </c>
      <c r="P170" s="3">
        <v>460989000000</v>
      </c>
      <c r="Q170" s="3">
        <v>71586288000000</v>
      </c>
      <c r="S170" s="5">
        <v>0.1265</v>
      </c>
      <c r="T170" s="5">
        <f t="shared" si="31"/>
        <v>0.26292522668587032</v>
      </c>
      <c r="U170" s="5">
        <f t="shared" si="36"/>
        <v>3.3260041175762596E-2</v>
      </c>
      <c r="V170" s="5">
        <f t="shared" si="32"/>
        <v>13.85482984331024</v>
      </c>
      <c r="W170" s="5">
        <f t="shared" si="33"/>
        <v>6.4396270973010924E-3</v>
      </c>
      <c r="X170" s="12">
        <f t="shared" si="34"/>
        <v>3.1391738828359605E-2</v>
      </c>
    </row>
    <row r="171" spans="1:24" x14ac:dyDescent="0.35">
      <c r="A171">
        <v>146</v>
      </c>
      <c r="B171" t="s">
        <v>59</v>
      </c>
      <c r="C171" t="s">
        <v>60</v>
      </c>
      <c r="D171">
        <v>2011</v>
      </c>
      <c r="E171" s="3">
        <v>7177754000000</v>
      </c>
      <c r="F171">
        <v>3</v>
      </c>
      <c r="G171" s="3">
        <v>1686486000000</v>
      </c>
      <c r="H171" s="3">
        <v>6484175000000</v>
      </c>
      <c r="I171" s="3">
        <v>835314000000</v>
      </c>
      <c r="J171" s="3">
        <v>7553692000000</v>
      </c>
      <c r="K171" s="3">
        <v>8089030000000</v>
      </c>
      <c r="L171" s="3">
        <f t="shared" si="35"/>
        <v>24648697000000</v>
      </c>
      <c r="M171" s="3">
        <v>61691239000000</v>
      </c>
      <c r="N171" s="3">
        <v>62807916000000</v>
      </c>
      <c r="O171" s="3">
        <v>1295061000000</v>
      </c>
      <c r="P171" s="3">
        <v>607788000000</v>
      </c>
      <c r="Q171" s="3">
        <v>90730343000000</v>
      </c>
      <c r="R171" s="5">
        <f t="shared" ref="R171:R176" si="42">(M171-M170)/M170</f>
        <v>0.26789700147867651</v>
      </c>
      <c r="S171" s="5">
        <v>0.1203</v>
      </c>
      <c r="T171" s="5">
        <f t="shared" si="31"/>
        <v>0.27166983155789459</v>
      </c>
      <c r="U171" s="5">
        <f t="shared" si="36"/>
        <v>3.2681880736414717E-2</v>
      </c>
      <c r="V171" s="5">
        <f t="shared" si="32"/>
        <v>13.957752552701656</v>
      </c>
      <c r="W171" s="5">
        <f t="shared" si="33"/>
        <v>6.6988394389735743E-3</v>
      </c>
      <c r="X171" s="12">
        <f t="shared" si="34"/>
        <v>2.0619391351879911E-2</v>
      </c>
    </row>
    <row r="172" spans="1:24" x14ac:dyDescent="0.35">
      <c r="A172">
        <v>147</v>
      </c>
      <c r="B172" t="s">
        <v>59</v>
      </c>
      <c r="C172" t="s">
        <v>60</v>
      </c>
      <c r="D172">
        <v>2012</v>
      </c>
      <c r="E172" s="3">
        <v>7842231000000</v>
      </c>
      <c r="F172">
        <v>3</v>
      </c>
      <c r="G172" s="3">
        <v>1905240000000</v>
      </c>
      <c r="H172" s="3">
        <v>7784483000000</v>
      </c>
      <c r="I172" s="3">
        <v>1555002000000</v>
      </c>
      <c r="J172" s="3">
        <v>8938710000000</v>
      </c>
      <c r="K172" s="3">
        <v>10439495000000</v>
      </c>
      <c r="L172" s="3">
        <f t="shared" si="35"/>
        <v>30622930000000</v>
      </c>
      <c r="M172" s="3">
        <v>75035586000000</v>
      </c>
      <c r="N172" s="3">
        <v>76087918000000</v>
      </c>
      <c r="O172" s="3">
        <v>1275177000000</v>
      </c>
      <c r="P172" s="3">
        <v>1050349000000</v>
      </c>
      <c r="Q172" s="3">
        <v>111078397000000</v>
      </c>
      <c r="R172" s="5">
        <f t="shared" si="42"/>
        <v>0.21630862366048442</v>
      </c>
      <c r="S172" s="5">
        <v>0.12920000000000001</v>
      </c>
      <c r="T172" s="5">
        <f t="shared" si="31"/>
        <v>0.27568753985529698</v>
      </c>
      <c r="U172" s="5">
        <f t="shared" si="36"/>
        <v>3.5618830149304372E-2</v>
      </c>
      <c r="V172" s="5">
        <f t="shared" si="32"/>
        <v>14.045629603711657</v>
      </c>
      <c r="W172" s="5">
        <f t="shared" si="33"/>
        <v>9.4559250796534267E-3</v>
      </c>
      <c r="X172" s="12">
        <f t="shared" si="34"/>
        <v>1.6759257363304383E-2</v>
      </c>
    </row>
    <row r="173" spans="1:24" x14ac:dyDescent="0.35">
      <c r="A173">
        <v>148</v>
      </c>
      <c r="B173" t="s">
        <v>59</v>
      </c>
      <c r="C173" t="s">
        <v>60</v>
      </c>
      <c r="D173">
        <v>2013</v>
      </c>
      <c r="E173" s="3">
        <v>10511434000000</v>
      </c>
      <c r="F173">
        <v>3</v>
      </c>
      <c r="G173" s="3">
        <v>2316633000000</v>
      </c>
      <c r="H173" s="3">
        <v>9249766000000</v>
      </c>
      <c r="I173" s="3">
        <v>547425000000</v>
      </c>
      <c r="J173" s="3">
        <v>6465965000000</v>
      </c>
      <c r="K173" s="3">
        <v>14031453000000</v>
      </c>
      <c r="L173" s="3">
        <f t="shared" si="35"/>
        <v>32611242000000</v>
      </c>
      <c r="M173" s="3">
        <v>94500410000000</v>
      </c>
      <c r="N173" s="3">
        <v>95469670000000</v>
      </c>
      <c r="O173" s="3">
        <v>2009075000000</v>
      </c>
      <c r="P173" s="3">
        <v>1295727000000</v>
      </c>
      <c r="Q173" s="3">
        <v>134285549000000</v>
      </c>
      <c r="R173" s="5">
        <f t="shared" si="42"/>
        <v>0.2594079028049438</v>
      </c>
      <c r="S173" s="5">
        <v>0.12759999999999999</v>
      </c>
      <c r="T173" s="5">
        <f t="shared" si="31"/>
        <v>0.2428499733802332</v>
      </c>
      <c r="U173" s="5">
        <f t="shared" si="36"/>
        <v>3.0987656603317756E-2</v>
      </c>
      <c r="V173" s="5">
        <f t="shared" si="32"/>
        <v>14.128029279033289</v>
      </c>
      <c r="W173" s="5">
        <f t="shared" si="33"/>
        <v>9.6490427275983358E-3</v>
      </c>
      <c r="X173" s="12">
        <f t="shared" si="34"/>
        <v>2.1044117990561818E-2</v>
      </c>
    </row>
    <row r="174" spans="1:24" x14ac:dyDescent="0.35">
      <c r="A174">
        <v>149</v>
      </c>
      <c r="B174" t="s">
        <v>59</v>
      </c>
      <c r="C174" t="s">
        <v>60</v>
      </c>
      <c r="D174">
        <v>2014</v>
      </c>
      <c r="E174" s="3">
        <v>13204557000000</v>
      </c>
      <c r="F174">
        <v>3</v>
      </c>
      <c r="G174" s="3">
        <v>2182836000000</v>
      </c>
      <c r="H174" s="3">
        <v>9850805000000</v>
      </c>
      <c r="I174" s="3">
        <v>959875000000</v>
      </c>
      <c r="J174" s="3">
        <v>5582433000000</v>
      </c>
      <c r="K174" s="3">
        <v>11533931000000</v>
      </c>
      <c r="L174" s="3">
        <f t="shared" si="35"/>
        <v>30109880000000</v>
      </c>
      <c r="M174" s="3">
        <v>96755697000000</v>
      </c>
      <c r="N174" s="3">
        <v>98030670000000</v>
      </c>
      <c r="O174" s="3">
        <v>2135370000000</v>
      </c>
      <c r="P174" s="3">
        <v>409261000000</v>
      </c>
      <c r="Q174" s="3">
        <v>135134124000000</v>
      </c>
      <c r="R174" s="5">
        <f t="shared" si="42"/>
        <v>2.3865367356607235E-2</v>
      </c>
      <c r="S174" s="5">
        <v>0.16009999999999999</v>
      </c>
      <c r="T174" s="5">
        <f t="shared" si="31"/>
        <v>0.22281477918930381</v>
      </c>
      <c r="U174" s="5">
        <f t="shared" si="36"/>
        <v>3.5672646148207539E-2</v>
      </c>
      <c r="V174" s="5">
        <f t="shared" si="32"/>
        <v>14.130765030691835</v>
      </c>
      <c r="W174" s="5">
        <f t="shared" si="33"/>
        <v>3.0285540608529049E-3</v>
      </c>
      <c r="X174" s="12">
        <f t="shared" si="34"/>
        <v>2.1782672708449306E-2</v>
      </c>
    </row>
    <row r="175" spans="1:24" x14ac:dyDescent="0.35">
      <c r="A175">
        <v>150</v>
      </c>
      <c r="B175" t="s">
        <v>59</v>
      </c>
      <c r="C175" t="s">
        <v>60</v>
      </c>
      <c r="D175">
        <v>2015</v>
      </c>
      <c r="E175" s="3">
        <v>13638601000000</v>
      </c>
      <c r="F175">
        <v>3</v>
      </c>
      <c r="G175" s="3">
        <v>1960576000000</v>
      </c>
      <c r="H175" s="3">
        <v>10329997000000</v>
      </c>
      <c r="I175" s="3">
        <v>1649377000000</v>
      </c>
      <c r="J175" s="3">
        <v>13927693000000</v>
      </c>
      <c r="K175" s="3">
        <v>10675042000000</v>
      </c>
      <c r="L175" s="3">
        <f t="shared" si="35"/>
        <v>38542685000000</v>
      </c>
      <c r="M175" s="3">
        <v>102330246000000</v>
      </c>
      <c r="N175" s="3">
        <v>104201707000000</v>
      </c>
      <c r="O175" s="3">
        <v>3812199000000</v>
      </c>
      <c r="P175" s="3">
        <v>880365000000</v>
      </c>
      <c r="Q175" s="3">
        <v>148933747000000</v>
      </c>
      <c r="R175" s="5">
        <f t="shared" si="42"/>
        <v>5.7614684952349629E-2</v>
      </c>
      <c r="S175" s="5">
        <v>0.14929999999999999</v>
      </c>
      <c r="T175" s="5">
        <f t="shared" si="31"/>
        <v>0.25879080984916064</v>
      </c>
      <c r="U175" s="5">
        <f t="shared" si="36"/>
        <v>3.8637467910479679E-2</v>
      </c>
      <c r="V175" s="5">
        <f t="shared" si="32"/>
        <v>14.172993115987794</v>
      </c>
      <c r="W175" s="5">
        <f t="shared" si="33"/>
        <v>5.9111183175966156E-3</v>
      </c>
      <c r="X175" s="12">
        <f t="shared" si="34"/>
        <v>3.6584803740307245E-2</v>
      </c>
    </row>
    <row r="176" spans="1:24" x14ac:dyDescent="0.35">
      <c r="A176" s="10"/>
      <c r="B176" t="s">
        <v>59</v>
      </c>
      <c r="C176" t="s">
        <v>60</v>
      </c>
      <c r="D176">
        <v>2016</v>
      </c>
      <c r="E176" s="3">
        <v>17240872000000</v>
      </c>
      <c r="F176">
        <v>3</v>
      </c>
      <c r="G176" s="3">
        <v>1469505000000</v>
      </c>
      <c r="H176" s="3">
        <v>9448665000000</v>
      </c>
      <c r="I176" s="3">
        <v>4247974000000</v>
      </c>
      <c r="J176" s="3">
        <v>3538721000000</v>
      </c>
      <c r="K176" s="3">
        <v>18156801000000</v>
      </c>
      <c r="L176" s="3">
        <f t="shared" si="35"/>
        <v>36861666000000</v>
      </c>
      <c r="M176" s="3">
        <v>108002377000000</v>
      </c>
      <c r="N176" s="3">
        <v>109988691000000</v>
      </c>
      <c r="O176" s="3">
        <v>3794070000000</v>
      </c>
      <c r="P176" s="3">
        <v>1658578000000</v>
      </c>
      <c r="Q176" s="3">
        <v>155010755000000</v>
      </c>
      <c r="R176" s="5">
        <f t="shared" si="42"/>
        <v>5.542966250662585E-2</v>
      </c>
      <c r="S176" s="5">
        <v>0.16980000000000001</v>
      </c>
      <c r="T176" s="5">
        <f t="shared" si="31"/>
        <v>0.23780069969983694</v>
      </c>
      <c r="U176" s="5">
        <f t="shared" si="36"/>
        <v>4.0378558809032315E-2</v>
      </c>
      <c r="V176" s="5">
        <f t="shared" si="32"/>
        <v>14.190361831558114</v>
      </c>
      <c r="W176" s="5">
        <f t="shared" si="33"/>
        <v>1.069976080046833E-2</v>
      </c>
      <c r="X176" s="12">
        <f t="shared" si="34"/>
        <v>3.4495091863580775E-2</v>
      </c>
    </row>
    <row r="177" spans="1:24" x14ac:dyDescent="0.35">
      <c r="A177" s="9">
        <v>151</v>
      </c>
      <c r="B177" t="s">
        <v>61</v>
      </c>
      <c r="C177" t="s">
        <v>90</v>
      </c>
      <c r="D177">
        <v>2010</v>
      </c>
      <c r="E177" s="3">
        <v>6368382000000</v>
      </c>
      <c r="F177">
        <v>3</v>
      </c>
      <c r="G177" s="3">
        <v>1270020000000</v>
      </c>
      <c r="H177" s="3">
        <v>4539282000000</v>
      </c>
      <c r="I177" s="3">
        <v>248128000000</v>
      </c>
      <c r="J177" s="3">
        <v>5154496000000</v>
      </c>
      <c r="K177" s="3">
        <v>5398795000000</v>
      </c>
      <c r="L177" s="3">
        <f t="shared" si="35"/>
        <v>16610721000000</v>
      </c>
      <c r="M177" s="3">
        <v>51253361000000</v>
      </c>
      <c r="N177" s="3">
        <v>52839987000000</v>
      </c>
      <c r="O177" s="3">
        <v>1377561000000</v>
      </c>
      <c r="P177" s="3">
        <v>996649000000</v>
      </c>
      <c r="Q177" s="3">
        <v>73813440000000</v>
      </c>
      <c r="S177">
        <v>0.14130000000000001</v>
      </c>
      <c r="T177" s="5">
        <f t="shared" si="31"/>
        <v>0.22503653806136117</v>
      </c>
      <c r="U177" s="5">
        <f t="shared" si="36"/>
        <v>3.1797662828070339E-2</v>
      </c>
      <c r="V177" s="5">
        <f t="shared" si="32"/>
        <v>13.868135445649729</v>
      </c>
      <c r="W177" s="5">
        <f t="shared" si="33"/>
        <v>1.3502270047297619E-2</v>
      </c>
      <c r="X177" s="12">
        <f t="shared" si="34"/>
        <v>2.6070426550256341E-2</v>
      </c>
    </row>
    <row r="178" spans="1:24" x14ac:dyDescent="0.35">
      <c r="A178">
        <v>152</v>
      </c>
      <c r="B178" t="s">
        <v>61</v>
      </c>
      <c r="C178" t="s">
        <v>90</v>
      </c>
      <c r="D178">
        <v>2011</v>
      </c>
      <c r="E178" s="3">
        <v>7331366000000</v>
      </c>
      <c r="F178">
        <v>3</v>
      </c>
      <c r="G178" s="3">
        <v>1751487000000</v>
      </c>
      <c r="H178" s="3">
        <v>7322383000000</v>
      </c>
      <c r="I178" s="3">
        <v>376110000000</v>
      </c>
      <c r="J178" s="3">
        <v>8875681000000</v>
      </c>
      <c r="K178" s="3">
        <v>517412000000</v>
      </c>
      <c r="L178" s="3">
        <f t="shared" si="35"/>
        <v>18843073000000</v>
      </c>
      <c r="M178" s="3">
        <v>68204434000000</v>
      </c>
      <c r="N178" s="3">
        <v>69541029000000</v>
      </c>
      <c r="O178" s="3">
        <v>1403208000000</v>
      </c>
      <c r="P178" s="3">
        <v>1156878000000</v>
      </c>
      <c r="Q178" s="3">
        <v>101324002000000</v>
      </c>
      <c r="R178" s="5">
        <f t="shared" ref="R178:R183" si="43">(M178-M177)/M177</f>
        <v>0.33073095440511696</v>
      </c>
      <c r="S178">
        <v>0.14949999999999999</v>
      </c>
      <c r="T178" s="5">
        <f t="shared" si="31"/>
        <v>0.18596850329697795</v>
      </c>
      <c r="U178" s="5">
        <f t="shared" si="36"/>
        <v>2.7802291242898201E-2</v>
      </c>
      <c r="V178" s="5">
        <f t="shared" si="32"/>
        <v>14.005712334811683</v>
      </c>
      <c r="W178" s="5">
        <f t="shared" si="33"/>
        <v>1.1417610607208349E-2</v>
      </c>
      <c r="X178" s="12">
        <f t="shared" si="34"/>
        <v>2.0178131100130829E-2</v>
      </c>
    </row>
    <row r="179" spans="1:24" x14ac:dyDescent="0.35">
      <c r="A179">
        <v>153</v>
      </c>
      <c r="B179" t="s">
        <v>61</v>
      </c>
      <c r="C179" t="s">
        <v>90</v>
      </c>
      <c r="D179">
        <v>2012</v>
      </c>
      <c r="E179" s="3">
        <v>10422846000000</v>
      </c>
      <c r="F179">
        <v>3</v>
      </c>
      <c r="G179" s="3">
        <v>1803777000000</v>
      </c>
      <c r="H179" s="3">
        <v>9336202000000</v>
      </c>
      <c r="I179" s="3">
        <v>780371000000</v>
      </c>
      <c r="J179" s="3">
        <v>12913618000000</v>
      </c>
      <c r="K179" s="3">
        <v>197051000000</v>
      </c>
      <c r="L179" s="3">
        <f t="shared" si="35"/>
        <v>25031019000000</v>
      </c>
      <c r="M179" s="3">
        <v>93705893000000</v>
      </c>
      <c r="N179" s="3">
        <v>95055504000000</v>
      </c>
      <c r="O179" s="3">
        <v>1291803000000</v>
      </c>
      <c r="P179" s="3">
        <v>1368132000000</v>
      </c>
      <c r="Q179" s="3">
        <v>131798595000000</v>
      </c>
      <c r="R179" s="5">
        <f t="shared" si="43"/>
        <v>0.37389737740511125</v>
      </c>
      <c r="S179">
        <v>0.1673</v>
      </c>
      <c r="T179" s="5">
        <f t="shared" si="31"/>
        <v>0.18991870892098661</v>
      </c>
      <c r="U179" s="5">
        <f t="shared" si="36"/>
        <v>3.1773400002481064E-2</v>
      </c>
      <c r="V179" s="5">
        <f t="shared" si="32"/>
        <v>14.119910780614596</v>
      </c>
      <c r="W179" s="5">
        <f t="shared" si="33"/>
        <v>1.0380474844970844E-2</v>
      </c>
      <c r="X179" s="12">
        <f t="shared" si="34"/>
        <v>1.3589986330512749E-2</v>
      </c>
    </row>
    <row r="180" spans="1:24" x14ac:dyDescent="0.35">
      <c r="A180">
        <v>154</v>
      </c>
      <c r="B180" t="s">
        <v>61</v>
      </c>
      <c r="C180" t="s">
        <v>90</v>
      </c>
      <c r="D180">
        <v>2013</v>
      </c>
      <c r="E180" s="3">
        <v>11496002000000</v>
      </c>
      <c r="F180">
        <v>3</v>
      </c>
      <c r="G180" s="3">
        <v>2436772000000</v>
      </c>
      <c r="H180" s="3">
        <v>11610722000000</v>
      </c>
      <c r="I180" s="3">
        <v>645822000000</v>
      </c>
      <c r="J180" s="3">
        <v>5932174000000</v>
      </c>
      <c r="K180" s="3">
        <v>1571682000000</v>
      </c>
      <c r="L180" s="3">
        <f t="shared" si="35"/>
        <v>22197172000000</v>
      </c>
      <c r="M180" s="3">
        <v>118368843000000</v>
      </c>
      <c r="N180" s="3">
        <v>119771487000000</v>
      </c>
      <c r="O180" s="3">
        <v>1224371000000</v>
      </c>
      <c r="P180" s="3">
        <v>1725873000000</v>
      </c>
      <c r="Q180" s="3">
        <v>165833922000000</v>
      </c>
      <c r="R180" s="5">
        <f t="shared" si="43"/>
        <v>0.26319529338459002</v>
      </c>
      <c r="S180">
        <v>0.14510000000000001</v>
      </c>
      <c r="T180" s="5">
        <f t="shared" si="31"/>
        <v>0.13385181832701273</v>
      </c>
      <c r="U180" s="5">
        <f t="shared" si="36"/>
        <v>1.9421898839249548E-2</v>
      </c>
      <c r="V180" s="5">
        <f t="shared" si="32"/>
        <v>14.219673371995636</v>
      </c>
      <c r="W180" s="5">
        <f t="shared" si="33"/>
        <v>1.0407237428781309E-2</v>
      </c>
      <c r="X180" s="12">
        <f t="shared" si="34"/>
        <v>1.0222558228737697E-2</v>
      </c>
    </row>
    <row r="181" spans="1:24" x14ac:dyDescent="0.35">
      <c r="A181">
        <v>155</v>
      </c>
      <c r="B181" t="s">
        <v>61</v>
      </c>
      <c r="C181" t="s">
        <v>90</v>
      </c>
      <c r="D181">
        <v>2014</v>
      </c>
      <c r="E181" s="3">
        <v>13016021000000</v>
      </c>
      <c r="F181">
        <v>3</v>
      </c>
      <c r="G181" s="3">
        <v>2192825000000</v>
      </c>
      <c r="H181" s="3">
        <v>13675893000000</v>
      </c>
      <c r="I181" s="3">
        <v>1099697000000</v>
      </c>
      <c r="J181" s="3">
        <v>1395967000000</v>
      </c>
      <c r="K181" s="3">
        <v>1905686000000</v>
      </c>
      <c r="L181" s="3">
        <f t="shared" si="35"/>
        <v>20270068000000</v>
      </c>
      <c r="M181" s="3">
        <v>131388463000000</v>
      </c>
      <c r="N181" s="3">
        <v>133393960000000</v>
      </c>
      <c r="O181" s="3">
        <v>2318637000000</v>
      </c>
      <c r="P181" s="3">
        <v>1586971000000</v>
      </c>
      <c r="Q181" s="3">
        <v>185349861000000</v>
      </c>
      <c r="R181" s="5">
        <f t="shared" si="43"/>
        <v>0.10999195117586813</v>
      </c>
      <c r="S181" s="5">
        <v>0.15</v>
      </c>
      <c r="T181" s="5">
        <f t="shared" si="31"/>
        <v>0.10936111789153162</v>
      </c>
      <c r="U181" s="5">
        <f t="shared" si="36"/>
        <v>1.6404167683729744E-2</v>
      </c>
      <c r="V181" s="5">
        <f t="shared" si="32"/>
        <v>14.267992264673888</v>
      </c>
      <c r="W181" s="5">
        <f t="shared" si="33"/>
        <v>8.5620296202973678E-3</v>
      </c>
      <c r="X181" s="12">
        <f t="shared" si="34"/>
        <v>1.738187396190952E-2</v>
      </c>
    </row>
    <row r="182" spans="1:24" x14ac:dyDescent="0.35">
      <c r="A182">
        <v>156</v>
      </c>
      <c r="B182" t="s">
        <v>61</v>
      </c>
      <c r="C182" t="s">
        <v>90</v>
      </c>
      <c r="D182">
        <v>2015</v>
      </c>
      <c r="E182" s="3">
        <v>15606337000000</v>
      </c>
      <c r="F182">
        <v>3</v>
      </c>
      <c r="G182" s="3">
        <v>2012662000000</v>
      </c>
      <c r="H182" s="3">
        <v>12833823000000</v>
      </c>
      <c r="I182" s="3">
        <v>1010124000000</v>
      </c>
      <c r="J182" s="3">
        <v>8290830000000</v>
      </c>
      <c r="K182" s="3">
        <v>2989551000000</v>
      </c>
      <c r="L182" s="3">
        <f t="shared" si="35"/>
        <v>27136990000000</v>
      </c>
      <c r="M182" s="3">
        <v>125867973000000</v>
      </c>
      <c r="N182" s="3">
        <v>129487428000000</v>
      </c>
      <c r="O182" s="3">
        <v>3566791000000</v>
      </c>
      <c r="P182" s="3">
        <v>247112000000</v>
      </c>
      <c r="Q182" s="3">
        <v>182689351000000</v>
      </c>
      <c r="R182" s="5">
        <f t="shared" si="43"/>
        <v>-4.2016550570349545E-2</v>
      </c>
      <c r="S182">
        <v>0.13789999999999999</v>
      </c>
      <c r="T182" s="5">
        <f t="shared" si="31"/>
        <v>0.14854171768336952</v>
      </c>
      <c r="U182" s="5">
        <f t="shared" si="36"/>
        <v>2.0483902868536654E-2</v>
      </c>
      <c r="V182" s="5">
        <f t="shared" si="32"/>
        <v>14.261713232975277</v>
      </c>
      <c r="W182" s="5">
        <f t="shared" si="33"/>
        <v>1.3526349436755074E-3</v>
      </c>
      <c r="X182" s="12">
        <f t="shared" si="34"/>
        <v>2.7545461787996901E-2</v>
      </c>
    </row>
    <row r="183" spans="1:24" x14ac:dyDescent="0.35">
      <c r="B183" t="s">
        <v>61</v>
      </c>
      <c r="C183" t="s">
        <v>90</v>
      </c>
      <c r="D183">
        <v>2016</v>
      </c>
      <c r="E183" s="3">
        <v>18329785000000</v>
      </c>
      <c r="F183">
        <v>3</v>
      </c>
      <c r="G183" s="3">
        <v>2070557000000</v>
      </c>
      <c r="H183" s="3">
        <v>10541849000000</v>
      </c>
      <c r="I183" s="3">
        <v>1869188000000</v>
      </c>
      <c r="J183" s="3">
        <v>8045662000000</v>
      </c>
      <c r="K183" s="3">
        <v>1879548000000</v>
      </c>
      <c r="L183" s="3">
        <f t="shared" si="35"/>
        <v>24406804000000</v>
      </c>
      <c r="M183" s="3">
        <v>94782664000000</v>
      </c>
      <c r="N183" s="3">
        <v>106372456000000</v>
      </c>
      <c r="O183" s="3">
        <v>9611603000000</v>
      </c>
      <c r="P183" s="3">
        <v>-6483084000000</v>
      </c>
      <c r="Q183" s="3">
        <v>165527512000000</v>
      </c>
      <c r="R183" s="5">
        <f t="shared" si="43"/>
        <v>-0.24696758245244801</v>
      </c>
      <c r="S183">
        <v>0.15640000000000001</v>
      </c>
      <c r="T183" s="5">
        <f t="shared" si="31"/>
        <v>0.14744862473375422</v>
      </c>
      <c r="U183" s="5">
        <f t="shared" si="36"/>
        <v>2.3060964908359162E-2</v>
      </c>
      <c r="V183" s="5">
        <f t="shared" si="32"/>
        <v>14.218870187336986</v>
      </c>
      <c r="W183" s="5">
        <f t="shared" si="33"/>
        <v>-3.9166202171878231E-2</v>
      </c>
      <c r="X183" s="12">
        <f t="shared" si="34"/>
        <v>9.035800583564603E-2</v>
      </c>
    </row>
    <row r="184" spans="1:24" x14ac:dyDescent="0.35">
      <c r="A184">
        <v>157</v>
      </c>
      <c r="B184" t="s">
        <v>63</v>
      </c>
      <c r="C184" t="s">
        <v>62</v>
      </c>
      <c r="D184">
        <v>2010</v>
      </c>
      <c r="E184" s="3">
        <v>912105000000</v>
      </c>
      <c r="F184">
        <v>1</v>
      </c>
      <c r="G184" s="3">
        <v>269274000000</v>
      </c>
      <c r="H184" s="3">
        <v>1067918000000</v>
      </c>
      <c r="I184" s="3">
        <v>86572000000</v>
      </c>
      <c r="J184" s="3">
        <v>706189000000</v>
      </c>
      <c r="K184" s="3">
        <v>1472091000000</v>
      </c>
      <c r="L184" s="3">
        <f t="shared" si="35"/>
        <v>3602044000000</v>
      </c>
      <c r="M184" s="3">
        <v>6934158000000</v>
      </c>
      <c r="N184" s="3">
        <v>7011796000000</v>
      </c>
      <c r="O184" s="3">
        <v>88348000000</v>
      </c>
      <c r="P184" s="3">
        <v>101806000000</v>
      </c>
      <c r="Q184" s="3">
        <v>11232179000000</v>
      </c>
      <c r="S184" s="5">
        <v>0.14099999999999999</v>
      </c>
      <c r="T184" s="5">
        <f t="shared" si="31"/>
        <v>0.3206896898633827</v>
      </c>
      <c r="U184" s="5">
        <f t="shared" si="36"/>
        <v>4.5217246270736956E-2</v>
      </c>
      <c r="V184" s="5">
        <f t="shared" si="32"/>
        <v>13.050464015912228</v>
      </c>
      <c r="W184" s="5">
        <f t="shared" si="33"/>
        <v>9.0637800554994718E-3</v>
      </c>
      <c r="X184" s="12">
        <f t="shared" si="34"/>
        <v>1.2599910208454438E-2</v>
      </c>
    </row>
    <row r="185" spans="1:24" x14ac:dyDescent="0.35">
      <c r="A185">
        <v>158</v>
      </c>
      <c r="B185" t="s">
        <v>63</v>
      </c>
      <c r="C185" t="s">
        <v>62</v>
      </c>
      <c r="D185">
        <v>2011</v>
      </c>
      <c r="E185" s="3">
        <v>1287028000000</v>
      </c>
      <c r="F185">
        <v>2</v>
      </c>
      <c r="G185" s="3">
        <v>467063000000</v>
      </c>
      <c r="H185" s="3">
        <v>1344573000000</v>
      </c>
      <c r="I185" s="3">
        <v>140270000000</v>
      </c>
      <c r="J185" s="3">
        <v>561608000000</v>
      </c>
      <c r="K185" s="3">
        <v>3257063000000</v>
      </c>
      <c r="L185" s="3">
        <f t="shared" si="35"/>
        <v>5770577000000</v>
      </c>
      <c r="M185" s="3">
        <v>10135442000000</v>
      </c>
      <c r="N185" s="3">
        <v>10240174000000</v>
      </c>
      <c r="O185" s="3">
        <v>90946000000</v>
      </c>
      <c r="P185" s="3">
        <v>112650000000</v>
      </c>
      <c r="Q185" s="3">
        <v>16658656000000</v>
      </c>
      <c r="R185" s="5">
        <f t="shared" ref="R185:R190" si="44">(M185-M184)/M184</f>
        <v>0.46166874190060281</v>
      </c>
      <c r="S185" s="5">
        <v>0.13980000000000001</v>
      </c>
      <c r="T185" s="5">
        <f t="shared" si="31"/>
        <v>0.34640111423154424</v>
      </c>
      <c r="U185" s="5">
        <f t="shared" si="36"/>
        <v>4.8426875769569888E-2</v>
      </c>
      <c r="V185" s="5">
        <f t="shared" si="32"/>
        <v>13.221639960136265</v>
      </c>
      <c r="W185" s="5">
        <f t="shared" si="33"/>
        <v>6.7622502079399439E-3</v>
      </c>
      <c r="X185" s="12">
        <f t="shared" si="34"/>
        <v>8.8812943998803143E-3</v>
      </c>
    </row>
    <row r="186" spans="1:24" x14ac:dyDescent="0.35">
      <c r="A186">
        <v>159</v>
      </c>
      <c r="B186" t="s">
        <v>63</v>
      </c>
      <c r="C186" t="s">
        <v>62</v>
      </c>
      <c r="D186">
        <v>2012</v>
      </c>
      <c r="E186" s="3">
        <v>1692496000000</v>
      </c>
      <c r="F186">
        <v>2</v>
      </c>
      <c r="G186" s="3">
        <v>283214000000</v>
      </c>
      <c r="H186" s="3">
        <v>1441593000000</v>
      </c>
      <c r="I186" s="3">
        <v>448234000000</v>
      </c>
      <c r="J186" s="3">
        <v>553334000000</v>
      </c>
      <c r="K186" s="3">
        <v>1232912000000</v>
      </c>
      <c r="L186" s="3">
        <f t="shared" si="35"/>
        <v>3959287000000</v>
      </c>
      <c r="M186" s="3">
        <v>10293836000000</v>
      </c>
      <c r="N186" s="3">
        <v>10386084000000</v>
      </c>
      <c r="O186" s="3">
        <v>332088000000</v>
      </c>
      <c r="P186" s="3">
        <v>227906000000</v>
      </c>
      <c r="Q186" s="3">
        <v>15151892000000</v>
      </c>
      <c r="R186" s="5">
        <f t="shared" si="44"/>
        <v>1.5627734833863191E-2</v>
      </c>
      <c r="S186">
        <v>0.18090000000000001</v>
      </c>
      <c r="T186" s="5">
        <f t="shared" si="31"/>
        <v>0.261306442786155</v>
      </c>
      <c r="U186" s="5">
        <f t="shared" si="36"/>
        <v>4.7270335500015442E-2</v>
      </c>
      <c r="V186" s="5">
        <f t="shared" si="32"/>
        <v>13.180466866096157</v>
      </c>
      <c r="W186" s="5">
        <f t="shared" si="33"/>
        <v>1.5041421889754759E-2</v>
      </c>
      <c r="X186" s="12">
        <f t="shared" si="34"/>
        <v>3.1974322564693299E-2</v>
      </c>
    </row>
    <row r="187" spans="1:24" x14ac:dyDescent="0.35">
      <c r="A187">
        <v>160</v>
      </c>
      <c r="B187" t="s">
        <v>63</v>
      </c>
      <c r="C187" t="s">
        <v>62</v>
      </c>
      <c r="D187">
        <v>2013</v>
      </c>
      <c r="E187" s="3">
        <v>2528077000000</v>
      </c>
      <c r="F187">
        <v>2</v>
      </c>
      <c r="G187" s="3">
        <v>375908000000</v>
      </c>
      <c r="H187" s="3">
        <v>1461477000000</v>
      </c>
      <c r="I187" s="3">
        <v>247772000000</v>
      </c>
      <c r="J187" s="3">
        <v>1510764000000</v>
      </c>
      <c r="K187" s="3">
        <v>1355092000000</v>
      </c>
      <c r="L187" s="3">
        <f t="shared" si="35"/>
        <v>4951013000000</v>
      </c>
      <c r="M187" s="3">
        <v>10909738000000</v>
      </c>
      <c r="N187" s="3">
        <v>10966071000000</v>
      </c>
      <c r="O187" s="3">
        <v>276562000000</v>
      </c>
      <c r="P187" s="3">
        <v>221100000000</v>
      </c>
      <c r="Q187" s="3">
        <v>17447455000000</v>
      </c>
      <c r="R187" s="5">
        <f t="shared" si="44"/>
        <v>5.9832117006721301E-2</v>
      </c>
      <c r="S187">
        <v>0.21820000000000001</v>
      </c>
      <c r="T187" s="5">
        <f t="shared" si="31"/>
        <v>0.28376705943646224</v>
      </c>
      <c r="U187" s="5">
        <f t="shared" si="36"/>
        <v>6.191797236903606E-2</v>
      </c>
      <c r="V187" s="5">
        <f t="shared" si="32"/>
        <v>13.241732086878914</v>
      </c>
      <c r="W187" s="5">
        <f t="shared" si="33"/>
        <v>1.2672335306209415E-2</v>
      </c>
      <c r="X187" s="12">
        <f t="shared" si="34"/>
        <v>2.5219789293722428E-2</v>
      </c>
    </row>
    <row r="188" spans="1:24" x14ac:dyDescent="0.35">
      <c r="A188">
        <v>161</v>
      </c>
      <c r="B188" t="s">
        <v>63</v>
      </c>
      <c r="C188" t="s">
        <v>62</v>
      </c>
      <c r="D188">
        <v>2014</v>
      </c>
      <c r="E188" s="3">
        <v>2850101000000</v>
      </c>
      <c r="F188">
        <v>2</v>
      </c>
      <c r="G188" s="3">
        <v>370991000000</v>
      </c>
      <c r="H188" s="3">
        <v>1534185000000</v>
      </c>
      <c r="I188" s="3">
        <v>379910000000</v>
      </c>
      <c r="J188" s="3">
        <v>1693348000000</v>
      </c>
      <c r="K188" s="3">
        <v>1457330000000</v>
      </c>
      <c r="L188" s="3">
        <f t="shared" si="35"/>
        <v>5435764000000</v>
      </c>
      <c r="M188" s="3">
        <v>14223357000000</v>
      </c>
      <c r="N188" s="3">
        <v>14298435000000</v>
      </c>
      <c r="O188" s="3">
        <v>403066000000</v>
      </c>
      <c r="P188" s="3">
        <v>154932000000</v>
      </c>
      <c r="Q188" s="3">
        <v>21259549000000</v>
      </c>
      <c r="R188" s="5">
        <f t="shared" si="44"/>
        <v>0.30373039205891106</v>
      </c>
      <c r="S188">
        <v>0.18360000000000001</v>
      </c>
      <c r="T188" s="5">
        <f t="shared" si="31"/>
        <v>0.25568576266599069</v>
      </c>
      <c r="U188" s="5">
        <f t="shared" si="36"/>
        <v>4.6943906025475893E-2</v>
      </c>
      <c r="V188" s="5">
        <f t="shared" si="32"/>
        <v>13.327554047163343</v>
      </c>
      <c r="W188" s="5">
        <f t="shared" si="33"/>
        <v>7.2876428375785391E-3</v>
      </c>
      <c r="X188" s="12">
        <f t="shared" si="34"/>
        <v>2.8189518643124231E-2</v>
      </c>
    </row>
    <row r="189" spans="1:24" x14ac:dyDescent="0.35">
      <c r="A189">
        <v>162</v>
      </c>
      <c r="B189" t="s">
        <v>63</v>
      </c>
      <c r="C189" t="s">
        <v>62</v>
      </c>
      <c r="D189">
        <v>2015</v>
      </c>
      <c r="E189" s="3">
        <v>3073385000000</v>
      </c>
      <c r="F189">
        <v>2</v>
      </c>
      <c r="G189" s="3">
        <v>487483000000</v>
      </c>
      <c r="H189" s="3">
        <v>1867617000000</v>
      </c>
      <c r="I189" s="3">
        <v>1010895000000</v>
      </c>
      <c r="J189" s="3">
        <v>2272655000000</v>
      </c>
      <c r="K189" s="3">
        <v>2643505000000</v>
      </c>
      <c r="L189" s="3">
        <f t="shared" si="35"/>
        <v>8282155000000</v>
      </c>
      <c r="M189" s="3">
        <v>17327762000000</v>
      </c>
      <c r="N189" s="3">
        <v>17506570000000</v>
      </c>
      <c r="O189" s="3">
        <v>653355000000</v>
      </c>
      <c r="P189" s="3">
        <v>185153000000</v>
      </c>
      <c r="Q189" s="3">
        <v>27868688000000</v>
      </c>
      <c r="R189" s="5">
        <f t="shared" si="44"/>
        <v>0.21826106171700535</v>
      </c>
      <c r="S189">
        <v>0.14369999999999999</v>
      </c>
      <c r="T189" s="5">
        <f t="shared" si="31"/>
        <v>0.29718496256443788</v>
      </c>
      <c r="U189" s="5">
        <f t="shared" si="36"/>
        <v>4.2705479120509725E-2</v>
      </c>
      <c r="V189" s="5">
        <f t="shared" si="32"/>
        <v>13.445116523511567</v>
      </c>
      <c r="W189" s="5">
        <f t="shared" si="33"/>
        <v>6.6437645001443911E-3</v>
      </c>
      <c r="X189" s="12">
        <f t="shared" si="34"/>
        <v>3.732056022396163E-2</v>
      </c>
    </row>
    <row r="190" spans="1:24" x14ac:dyDescent="0.35">
      <c r="B190" t="s">
        <v>63</v>
      </c>
      <c r="C190" t="s">
        <v>62</v>
      </c>
      <c r="D190">
        <v>2016</v>
      </c>
      <c r="E190" s="3">
        <v>4047521000000</v>
      </c>
      <c r="F190">
        <v>2</v>
      </c>
      <c r="G190" s="3">
        <v>474452000000</v>
      </c>
      <c r="H190" s="3">
        <v>2038678000000</v>
      </c>
      <c r="I190" s="3">
        <v>1030673000000</v>
      </c>
      <c r="J190" s="3">
        <v>3079112000000</v>
      </c>
      <c r="K190" s="3">
        <v>2830450000000</v>
      </c>
      <c r="L190" s="3">
        <f t="shared" si="35"/>
        <v>9453365000000</v>
      </c>
      <c r="M190" s="3">
        <v>19111131000000</v>
      </c>
      <c r="N190" s="3">
        <v>19358254000000</v>
      </c>
      <c r="O190" s="3">
        <v>405153000000</v>
      </c>
      <c r="P190" s="3">
        <v>370651000000</v>
      </c>
      <c r="Q190" s="3">
        <v>31192626000000</v>
      </c>
      <c r="R190" s="5">
        <f t="shared" si="44"/>
        <v>0.10291975386088521</v>
      </c>
      <c r="S190" s="5">
        <v>0.16700000000000001</v>
      </c>
      <c r="T190" s="5">
        <f t="shared" si="31"/>
        <v>0.30306409598217221</v>
      </c>
      <c r="U190" s="5">
        <f t="shared" si="36"/>
        <v>5.0611704029022764E-2</v>
      </c>
      <c r="V190" s="5">
        <f t="shared" si="32"/>
        <v>13.49405193805636</v>
      </c>
      <c r="W190" s="5">
        <f t="shared" si="33"/>
        <v>1.1882648161780288E-2</v>
      </c>
      <c r="X190" s="12">
        <f t="shared" si="34"/>
        <v>2.0929211901031985E-2</v>
      </c>
    </row>
    <row r="191" spans="1:24" x14ac:dyDescent="0.35">
      <c r="A191">
        <v>163</v>
      </c>
      <c r="B191" t="s">
        <v>64</v>
      </c>
      <c r="C191" t="s">
        <v>65</v>
      </c>
      <c r="D191">
        <v>2010</v>
      </c>
      <c r="E191" s="3">
        <v>296283000000</v>
      </c>
      <c r="F191">
        <v>1</v>
      </c>
      <c r="G191" s="3">
        <v>14790932333</v>
      </c>
      <c r="H191" s="3">
        <v>103875409526</v>
      </c>
      <c r="I191" s="3">
        <v>7866155429</v>
      </c>
      <c r="J191" s="3">
        <v>114600905710</v>
      </c>
      <c r="K191" s="3">
        <v>238134205766</v>
      </c>
      <c r="L191" s="3">
        <f t="shared" si="35"/>
        <v>479267608764</v>
      </c>
      <c r="M191" s="3">
        <v>1050806763120</v>
      </c>
      <c r="N191" s="3">
        <v>1071643466543</v>
      </c>
      <c r="O191" s="3">
        <v>38091223304</v>
      </c>
      <c r="P191" s="3">
        <v>35092115873</v>
      </c>
      <c r="Q191" s="3">
        <v>1570331769489</v>
      </c>
      <c r="S191">
        <v>0.26910000000000001</v>
      </c>
      <c r="T191" s="5">
        <f t="shared" si="31"/>
        <v>0.30520149822859277</v>
      </c>
      <c r="U191" s="5">
        <f t="shared" si="36"/>
        <v>8.2129723173314323E-2</v>
      </c>
      <c r="V191" s="5">
        <f t="shared" si="32"/>
        <v>12.195991417018485</v>
      </c>
      <c r="W191" s="5">
        <f t="shared" si="33"/>
        <v>2.234694384640724E-2</v>
      </c>
      <c r="X191" s="12">
        <f t="shared" si="34"/>
        <v>3.5544679264343348E-2</v>
      </c>
    </row>
    <row r="192" spans="1:24" x14ac:dyDescent="0.35">
      <c r="A192">
        <v>164</v>
      </c>
      <c r="B192" t="s">
        <v>64</v>
      </c>
      <c r="C192" t="s">
        <v>65</v>
      </c>
      <c r="D192">
        <v>2011</v>
      </c>
      <c r="E192" s="3">
        <v>314681000000</v>
      </c>
      <c r="F192">
        <v>1</v>
      </c>
      <c r="G192" s="3">
        <v>20340893383</v>
      </c>
      <c r="H192" s="3">
        <v>250194185152</v>
      </c>
      <c r="I192" s="3">
        <v>34111896380</v>
      </c>
      <c r="J192" s="3">
        <v>193975759090</v>
      </c>
      <c r="K192" s="3">
        <v>102116355632</v>
      </c>
      <c r="L192" s="3">
        <f t="shared" si="35"/>
        <v>600739089637</v>
      </c>
      <c r="M192" s="3">
        <v>1413686738871</v>
      </c>
      <c r="N192" s="3">
        <v>1436293082925</v>
      </c>
      <c r="O192" s="3">
        <v>28440391936</v>
      </c>
      <c r="P192" s="3">
        <v>48072269679</v>
      </c>
      <c r="Q192" s="3">
        <v>2080427739215</v>
      </c>
      <c r="R192" s="5">
        <f t="shared" ref="R192:R197" si="45">(M192-M191)/M191</f>
        <v>0.34533464047524393</v>
      </c>
      <c r="S192">
        <v>0.2319</v>
      </c>
      <c r="T192" s="5">
        <f t="shared" si="31"/>
        <v>0.28875748881510044</v>
      </c>
      <c r="U192" s="5">
        <f t="shared" si="36"/>
        <v>6.6962861656221784E-2</v>
      </c>
      <c r="V192" s="5">
        <f t="shared" si="32"/>
        <v>12.318152635771749</v>
      </c>
      <c r="W192" s="5">
        <f t="shared" si="33"/>
        <v>2.3106916319592493E-2</v>
      </c>
      <c r="X192" s="12">
        <f t="shared" si="34"/>
        <v>1.9801245493768833E-2</v>
      </c>
    </row>
    <row r="193" spans="1:24" x14ac:dyDescent="0.35">
      <c r="A193">
        <v>165</v>
      </c>
      <c r="B193" t="s">
        <v>64</v>
      </c>
      <c r="C193" t="s">
        <v>65</v>
      </c>
      <c r="D193">
        <v>2012</v>
      </c>
      <c r="E193" s="3">
        <v>322276000000</v>
      </c>
      <c r="F193">
        <v>1</v>
      </c>
      <c r="G193" s="3">
        <v>17224002600</v>
      </c>
      <c r="H193" s="3">
        <v>225515221383</v>
      </c>
      <c r="I193" s="3">
        <v>28043642869</v>
      </c>
      <c r="J193" s="3">
        <v>247972459745</v>
      </c>
      <c r="K193" s="3">
        <v>113316204504</v>
      </c>
      <c r="L193" s="3">
        <f t="shared" si="35"/>
        <v>632071531101</v>
      </c>
      <c r="M193" s="3">
        <v>1825422913747</v>
      </c>
      <c r="N193" s="3">
        <v>1838288366540</v>
      </c>
      <c r="O193" s="3">
        <v>25686223107</v>
      </c>
      <c r="P193" s="3">
        <v>54996241237</v>
      </c>
      <c r="Q193" s="3">
        <v>2540740993910</v>
      </c>
      <c r="R193" s="5">
        <f t="shared" si="45"/>
        <v>0.29124993787861458</v>
      </c>
      <c r="S193" s="5">
        <v>0.21099999999999999</v>
      </c>
      <c r="T193" s="5">
        <f t="shared" si="31"/>
        <v>0.24877448453661219</v>
      </c>
      <c r="U193" s="5">
        <f t="shared" si="36"/>
        <v>5.2491416237225169E-2</v>
      </c>
      <c r="V193" s="5">
        <f t="shared" si="32"/>
        <v>12.404960394822549</v>
      </c>
      <c r="W193" s="5">
        <f t="shared" si="33"/>
        <v>2.1645748767317334E-2</v>
      </c>
      <c r="X193" s="12">
        <f t="shared" si="34"/>
        <v>1.3972901952997854E-2</v>
      </c>
    </row>
    <row r="194" spans="1:24" x14ac:dyDescent="0.35">
      <c r="A194">
        <v>166</v>
      </c>
      <c r="B194" t="s">
        <v>64</v>
      </c>
      <c r="C194" t="s">
        <v>65</v>
      </c>
      <c r="D194">
        <v>2013</v>
      </c>
      <c r="E194" s="3">
        <v>380160000000</v>
      </c>
      <c r="F194">
        <v>1</v>
      </c>
      <c r="G194" s="3">
        <v>25103372800</v>
      </c>
      <c r="H194" s="3">
        <v>338262360588</v>
      </c>
      <c r="I194" s="3">
        <v>21244293177</v>
      </c>
      <c r="J194" s="3">
        <v>207982755509</v>
      </c>
      <c r="K194" s="3">
        <v>278304754249</v>
      </c>
      <c r="L194" s="3">
        <f t="shared" si="35"/>
        <v>870897536323</v>
      </c>
      <c r="M194" s="3">
        <v>2547310331425</v>
      </c>
      <c r="N194" s="3">
        <v>2569319049474</v>
      </c>
      <c r="O194" s="3">
        <v>40939741749</v>
      </c>
      <c r="P194" s="3">
        <v>81495346240</v>
      </c>
      <c r="Q194" s="3">
        <v>3601335866618</v>
      </c>
      <c r="R194" s="5">
        <f t="shared" si="45"/>
        <v>0.39546310733889045</v>
      </c>
      <c r="S194" s="5">
        <v>0.15279999999999999</v>
      </c>
      <c r="T194" s="5">
        <f t="shared" ref="T194:T257" si="46">(G194+H194+I194+J194+K194)/Q194</f>
        <v>0.24182624686457149</v>
      </c>
      <c r="U194" s="5">
        <f t="shared" si="36"/>
        <v>3.6951050520906525E-2</v>
      </c>
      <c r="V194" s="5">
        <f t="shared" ref="V194:V257" si="47">LOG(Q194)</f>
        <v>12.556463626291261</v>
      </c>
      <c r="W194" s="5">
        <f t="shared" ref="W194:W257" si="48">P194/Q194</f>
        <v>2.2629199068992127E-2</v>
      </c>
      <c r="X194" s="12">
        <f t="shared" ref="X194:X258" si="49">O194/N194</f>
        <v>1.5934082517848971E-2</v>
      </c>
    </row>
    <row r="195" spans="1:24" x14ac:dyDescent="0.35">
      <c r="A195">
        <v>167</v>
      </c>
      <c r="B195" t="s">
        <v>64</v>
      </c>
      <c r="C195" t="s">
        <v>65</v>
      </c>
      <c r="D195">
        <v>2014</v>
      </c>
      <c r="E195" s="3">
        <v>474456000000</v>
      </c>
      <c r="F195">
        <v>1</v>
      </c>
      <c r="G195" s="3">
        <v>25900713185</v>
      </c>
      <c r="H195" s="3">
        <v>344063686309</v>
      </c>
      <c r="I195" s="3">
        <v>435901307685</v>
      </c>
      <c r="J195" s="3">
        <v>236971738195</v>
      </c>
      <c r="K195" s="3">
        <v>754277112827</v>
      </c>
      <c r="L195" s="3">
        <f t="shared" ref="L195:L258" si="50">(G195+H195+I195+J195+K195)</f>
        <v>1797114558201</v>
      </c>
      <c r="M195" s="3">
        <v>3129866982845</v>
      </c>
      <c r="N195" s="3">
        <v>3157426950170</v>
      </c>
      <c r="O195" s="3">
        <v>36839008711</v>
      </c>
      <c r="P195" s="3">
        <v>106167729998</v>
      </c>
      <c r="Q195" s="3">
        <v>5199184618629</v>
      </c>
      <c r="R195" s="5">
        <f t="shared" si="45"/>
        <v>0.2286948096717018</v>
      </c>
      <c r="S195" s="5">
        <v>0.14449999999999999</v>
      </c>
      <c r="T195" s="5">
        <f t="shared" si="46"/>
        <v>0.34565315333520324</v>
      </c>
      <c r="U195" s="5">
        <f t="shared" ref="U195:U258" si="51">S195*T195</f>
        <v>4.9946880656936865E-2</v>
      </c>
      <c r="V195" s="5">
        <f t="shared" si="47"/>
        <v>12.715935239135497</v>
      </c>
      <c r="W195" s="5">
        <f t="shared" si="48"/>
        <v>2.0420073104846951E-2</v>
      </c>
      <c r="X195" s="12">
        <f t="shared" si="49"/>
        <v>1.1667414414454321E-2</v>
      </c>
    </row>
    <row r="196" spans="1:24" x14ac:dyDescent="0.35">
      <c r="A196">
        <v>168</v>
      </c>
      <c r="B196" t="s">
        <v>64</v>
      </c>
      <c r="C196" t="s">
        <v>65</v>
      </c>
      <c r="D196">
        <v>2015</v>
      </c>
      <c r="E196" s="3">
        <v>882496000000</v>
      </c>
      <c r="F196">
        <v>1</v>
      </c>
      <c r="G196" s="3">
        <v>13519538000</v>
      </c>
      <c r="H196" s="3">
        <v>409940362071</v>
      </c>
      <c r="I196" s="3">
        <v>83504546416</v>
      </c>
      <c r="J196" s="3">
        <v>78963813780</v>
      </c>
      <c r="K196" s="3">
        <v>1568731873714</v>
      </c>
      <c r="L196" s="3">
        <f t="shared" si="50"/>
        <v>2154660133981</v>
      </c>
      <c r="M196" s="3">
        <v>3401455412744</v>
      </c>
      <c r="N196" s="3">
        <v>3592787460232</v>
      </c>
      <c r="O196" s="3">
        <v>319755614926</v>
      </c>
      <c r="P196" s="3">
        <v>-44668043495</v>
      </c>
      <c r="Q196" s="3">
        <v>6087482780739</v>
      </c>
      <c r="R196" s="5">
        <f t="shared" si="45"/>
        <v>8.6773154062966082E-2</v>
      </c>
      <c r="S196" s="5">
        <v>0.23849999999999999</v>
      </c>
      <c r="T196" s="5">
        <f t="shared" si="46"/>
        <v>0.35394927781946539</v>
      </c>
      <c r="U196" s="5">
        <f t="shared" si="51"/>
        <v>8.4416902759942486E-2</v>
      </c>
      <c r="V196" s="5">
        <f t="shared" si="47"/>
        <v>12.784437745764274</v>
      </c>
      <c r="W196" s="5">
        <f t="shared" si="48"/>
        <v>-7.3376870381188083E-3</v>
      </c>
      <c r="X196" s="12">
        <f t="shared" si="49"/>
        <v>8.8999312780208867E-2</v>
      </c>
    </row>
    <row r="197" spans="1:24" x14ac:dyDescent="0.35">
      <c r="B197" t="s">
        <v>64</v>
      </c>
      <c r="C197" t="s">
        <v>65</v>
      </c>
      <c r="D197">
        <v>2016</v>
      </c>
      <c r="E197" s="3">
        <v>1012597000000</v>
      </c>
      <c r="F197">
        <v>2</v>
      </c>
      <c r="G197" s="3">
        <v>8736913370</v>
      </c>
      <c r="H197" s="3">
        <v>234751556085</v>
      </c>
      <c r="I197" s="3">
        <v>58529442273</v>
      </c>
      <c r="J197" s="3">
        <v>118973564367</v>
      </c>
      <c r="K197" s="3">
        <v>1182153973671</v>
      </c>
      <c r="L197" s="3">
        <f t="shared" si="50"/>
        <v>1603145449766</v>
      </c>
      <c r="M197" s="3">
        <v>2191947749636</v>
      </c>
      <c r="N197" s="3">
        <v>2500162612061</v>
      </c>
      <c r="O197" s="3">
        <v>117237221307</v>
      </c>
      <c r="P197" s="3">
        <v>-505002023048</v>
      </c>
      <c r="Q197" s="3">
        <v>4306073549899</v>
      </c>
      <c r="R197" s="5">
        <f t="shared" si="45"/>
        <v>-0.35558533519987373</v>
      </c>
      <c r="S197" s="5">
        <v>0.34499999999999997</v>
      </c>
      <c r="T197" s="5">
        <f t="shared" si="46"/>
        <v>0.37229866865687933</v>
      </c>
      <c r="U197" s="5">
        <f t="shared" si="51"/>
        <v>0.12844304068662335</v>
      </c>
      <c r="V197" s="5">
        <f t="shared" si="47"/>
        <v>12.634081443518699</v>
      </c>
      <c r="W197" s="5">
        <f t="shared" si="48"/>
        <v>-0.11727668308402325</v>
      </c>
      <c r="X197" s="12">
        <f t="shared" si="49"/>
        <v>4.6891838451402136E-2</v>
      </c>
    </row>
    <row r="198" spans="1:24" x14ac:dyDescent="0.35">
      <c r="A198">
        <v>169</v>
      </c>
      <c r="B198" t="s">
        <v>67</v>
      </c>
      <c r="C198" t="s">
        <v>66</v>
      </c>
      <c r="D198">
        <v>2010</v>
      </c>
      <c r="E198" s="3">
        <v>3711451000000</v>
      </c>
      <c r="F198">
        <v>2</v>
      </c>
      <c r="G198" s="3">
        <v>701345000000</v>
      </c>
      <c r="H198" s="3">
        <v>2247952000000</v>
      </c>
      <c r="I198" s="3">
        <v>72580000000</v>
      </c>
      <c r="J198" s="3">
        <v>5312524000000</v>
      </c>
      <c r="K198" s="3">
        <v>1999858000000</v>
      </c>
      <c r="L198" s="3">
        <f t="shared" si="50"/>
        <v>10334259000000</v>
      </c>
      <c r="M198" s="3">
        <v>22987471000000</v>
      </c>
      <c r="N198" s="3">
        <v>23328089000000</v>
      </c>
      <c r="O198" s="3">
        <v>266228000000</v>
      </c>
      <c r="P198" s="3">
        <v>836819000000</v>
      </c>
      <c r="Q198" s="3">
        <v>34522573000000</v>
      </c>
      <c r="S198" s="5">
        <v>0.23400000000000001</v>
      </c>
      <c r="T198" s="5">
        <f t="shared" si="46"/>
        <v>0.29934787885016567</v>
      </c>
      <c r="U198" s="5">
        <f t="shared" si="51"/>
        <v>7.0047403650938769E-2</v>
      </c>
      <c r="V198" s="5">
        <f t="shared" si="47"/>
        <v>13.538103156627731</v>
      </c>
      <c r="W198" s="5">
        <f t="shared" si="48"/>
        <v>2.4239763357151854E-2</v>
      </c>
      <c r="X198" s="12">
        <f t="shared" si="49"/>
        <v>1.1412336432701366E-2</v>
      </c>
    </row>
    <row r="199" spans="1:24" x14ac:dyDescent="0.35">
      <c r="A199">
        <v>170</v>
      </c>
      <c r="B199" t="s">
        <v>67</v>
      </c>
      <c r="C199" t="s">
        <v>66</v>
      </c>
      <c r="D199">
        <v>2011</v>
      </c>
      <c r="E199" s="3">
        <v>4762445000000</v>
      </c>
      <c r="F199">
        <v>2</v>
      </c>
      <c r="G199" s="3">
        <v>820624000000</v>
      </c>
      <c r="H199" s="3">
        <v>3218561000000</v>
      </c>
      <c r="I199" s="3">
        <v>26172000000</v>
      </c>
      <c r="J199" s="3">
        <v>8408227000000</v>
      </c>
      <c r="K199" s="3">
        <v>2116788000000</v>
      </c>
      <c r="L199" s="3">
        <f t="shared" si="50"/>
        <v>14590372000000</v>
      </c>
      <c r="M199" s="3">
        <v>30000642000000</v>
      </c>
      <c r="N199" s="3">
        <v>30310157000000</v>
      </c>
      <c r="O199" s="3">
        <v>219337000000</v>
      </c>
      <c r="P199" s="3">
        <v>1400063000000</v>
      </c>
      <c r="Q199" s="3">
        <v>46651141000000</v>
      </c>
      <c r="R199" s="5">
        <f t="shared" ref="R199:R204" si="52">(M199-M198)/M198</f>
        <v>0.30508667090868763</v>
      </c>
      <c r="S199" s="5">
        <v>0.20469999999999999</v>
      </c>
      <c r="T199" s="5">
        <f t="shared" si="46"/>
        <v>0.3127548798860032</v>
      </c>
      <c r="U199" s="5">
        <f t="shared" si="51"/>
        <v>6.4020923912664854E-2</v>
      </c>
      <c r="V199" s="5">
        <f t="shared" si="47"/>
        <v>13.668862270246375</v>
      </c>
      <c r="W199" s="5">
        <f t="shared" si="48"/>
        <v>3.0011334556640318E-2</v>
      </c>
      <c r="X199" s="12">
        <f t="shared" si="49"/>
        <v>7.2364191317121846E-3</v>
      </c>
    </row>
    <row r="200" spans="1:24" x14ac:dyDescent="0.35">
      <c r="A200">
        <v>171</v>
      </c>
      <c r="B200" t="s">
        <v>67</v>
      </c>
      <c r="C200" t="s">
        <v>66</v>
      </c>
      <c r="D200">
        <v>2012</v>
      </c>
      <c r="E200" s="3">
        <v>6553214000000</v>
      </c>
      <c r="F200">
        <v>3</v>
      </c>
      <c r="G200" s="3">
        <v>929454000000</v>
      </c>
      <c r="H200" s="3">
        <v>4049000000000</v>
      </c>
      <c r="I200" s="3">
        <v>45099000000</v>
      </c>
      <c r="J200" s="3">
        <v>9891542000000</v>
      </c>
      <c r="K200" s="3">
        <v>1382726000000</v>
      </c>
      <c r="L200" s="3">
        <f t="shared" si="50"/>
        <v>16297821000000</v>
      </c>
      <c r="M200" s="3">
        <v>38459906000000</v>
      </c>
      <c r="N200" s="3">
        <v>38844096000000</v>
      </c>
      <c r="O200" s="3">
        <v>224238000000</v>
      </c>
      <c r="P200" s="3">
        <v>1978986000000</v>
      </c>
      <c r="Q200" s="3">
        <v>59090132000000</v>
      </c>
      <c r="R200" s="5">
        <f t="shared" si="52"/>
        <v>0.28196943252081075</v>
      </c>
      <c r="S200" s="5">
        <v>0.21490000000000001</v>
      </c>
      <c r="T200" s="5">
        <f t="shared" si="46"/>
        <v>0.27581290561341104</v>
      </c>
      <c r="U200" s="5">
        <f t="shared" si="51"/>
        <v>5.9272193416322033E-2</v>
      </c>
      <c r="V200" s="5">
        <f t="shared" si="47"/>
        <v>13.771514960140566</v>
      </c>
      <c r="W200" s="5">
        <f t="shared" si="48"/>
        <v>3.3490972739746119E-2</v>
      </c>
      <c r="X200" s="12">
        <f t="shared" si="49"/>
        <v>5.7727691744969426E-3</v>
      </c>
    </row>
    <row r="201" spans="1:24" x14ac:dyDescent="0.35">
      <c r="A201">
        <v>172</v>
      </c>
      <c r="B201" t="s">
        <v>67</v>
      </c>
      <c r="C201" t="s">
        <v>66</v>
      </c>
      <c r="D201">
        <v>2013</v>
      </c>
      <c r="E201" s="3">
        <v>8600288000000</v>
      </c>
      <c r="F201">
        <v>3</v>
      </c>
      <c r="G201" s="3">
        <v>1102840000000</v>
      </c>
      <c r="H201" s="3">
        <v>4311653000000</v>
      </c>
      <c r="I201" s="3">
        <v>17228000000</v>
      </c>
      <c r="J201" s="3">
        <v>4999387000000</v>
      </c>
      <c r="K201" s="3">
        <v>2912858000000</v>
      </c>
      <c r="L201" s="3">
        <f t="shared" si="50"/>
        <v>13343966000000</v>
      </c>
      <c r="M201" s="3">
        <v>45618991000000</v>
      </c>
      <c r="N201" s="3">
        <v>46105437000000</v>
      </c>
      <c r="O201" s="3">
        <v>308400000000</v>
      </c>
      <c r="P201" s="3">
        <v>2131101000000</v>
      </c>
      <c r="Q201" s="3">
        <v>69664873000000</v>
      </c>
      <c r="R201" s="5">
        <f t="shared" si="52"/>
        <v>0.18614411070063458</v>
      </c>
      <c r="S201" s="5">
        <v>0.23089999999999999</v>
      </c>
      <c r="T201" s="5">
        <f t="shared" si="46"/>
        <v>0.19154511341748948</v>
      </c>
      <c r="U201" s="5">
        <f t="shared" si="51"/>
        <v>4.4227766688098316E-2</v>
      </c>
      <c r="V201" s="5">
        <f t="shared" si="47"/>
        <v>13.843013849723011</v>
      </c>
      <c r="W201" s="5">
        <f t="shared" si="48"/>
        <v>3.0590754109319915E-2</v>
      </c>
      <c r="X201" s="12">
        <f t="shared" si="49"/>
        <v>6.6890158746353498E-3</v>
      </c>
    </row>
    <row r="202" spans="1:24" x14ac:dyDescent="0.35">
      <c r="A202">
        <v>173</v>
      </c>
      <c r="B202" t="s">
        <v>67</v>
      </c>
      <c r="C202" t="s">
        <v>66</v>
      </c>
      <c r="D202">
        <v>2014</v>
      </c>
      <c r="E202" s="3">
        <v>10201949000000</v>
      </c>
      <c r="F202">
        <v>3</v>
      </c>
      <c r="G202" s="3">
        <v>1129677000000</v>
      </c>
      <c r="H202" s="3">
        <v>4628496000000</v>
      </c>
      <c r="I202" s="3">
        <v>94205000000</v>
      </c>
      <c r="J202" s="3">
        <v>6713300000000</v>
      </c>
      <c r="K202" s="3">
        <v>4734317000000</v>
      </c>
      <c r="L202" s="3">
        <f t="shared" si="50"/>
        <v>17299995000000</v>
      </c>
      <c r="M202" s="3">
        <v>51486555000000</v>
      </c>
      <c r="N202" s="3">
        <v>51993574000000</v>
      </c>
      <c r="O202" s="3">
        <v>364601000000</v>
      </c>
      <c r="P202" s="3">
        <v>1869031000000</v>
      </c>
      <c r="Q202" s="3">
        <v>75014737000000</v>
      </c>
      <c r="R202" s="5">
        <f t="shared" si="52"/>
        <v>0.1286210823908841</v>
      </c>
      <c r="S202" s="5">
        <v>0.2331</v>
      </c>
      <c r="T202" s="5">
        <f t="shared" si="46"/>
        <v>0.23062128445507982</v>
      </c>
      <c r="U202" s="5">
        <f t="shared" si="51"/>
        <v>5.3757821406479105E-2</v>
      </c>
      <c r="V202" s="5">
        <f t="shared" si="47"/>
        <v>13.87514659097922</v>
      </c>
      <c r="W202" s="5">
        <f t="shared" si="48"/>
        <v>2.4915517600228341E-2</v>
      </c>
      <c r="X202" s="12">
        <f t="shared" si="49"/>
        <v>7.0124242661218092E-3</v>
      </c>
    </row>
    <row r="203" spans="1:24" x14ac:dyDescent="0.35">
      <c r="A203">
        <v>174</v>
      </c>
      <c r="B203" t="s">
        <v>67</v>
      </c>
      <c r="C203" t="s">
        <v>66</v>
      </c>
      <c r="D203">
        <v>2015</v>
      </c>
      <c r="E203" s="3">
        <v>11909427000000</v>
      </c>
      <c r="F203">
        <v>3</v>
      </c>
      <c r="G203" s="3">
        <v>1352401000000</v>
      </c>
      <c r="H203" s="3">
        <v>4774422000000</v>
      </c>
      <c r="I203" s="3">
        <v>66674000000</v>
      </c>
      <c r="J203" s="3">
        <v>6208649000000</v>
      </c>
      <c r="K203" s="3">
        <v>4930068000000</v>
      </c>
      <c r="L203" s="3">
        <f t="shared" si="50"/>
        <v>17332214000000</v>
      </c>
      <c r="M203" s="3">
        <v>58043798000000</v>
      </c>
      <c r="N203" s="3">
        <v>58587383000000</v>
      </c>
      <c r="O203" s="3">
        <v>412363000000</v>
      </c>
      <c r="P203" s="3">
        <v>1752609000000</v>
      </c>
      <c r="Q203" s="3">
        <v>81039663000000</v>
      </c>
      <c r="R203" s="5">
        <f t="shared" si="52"/>
        <v>0.12735835598245018</v>
      </c>
      <c r="S203" s="5">
        <v>0.2379</v>
      </c>
      <c r="T203" s="5">
        <f t="shared" si="46"/>
        <v>0.21387322402858461</v>
      </c>
      <c r="U203" s="5">
        <f t="shared" si="51"/>
        <v>5.0880439996400281E-2</v>
      </c>
      <c r="V203" s="5">
        <f t="shared" si="47"/>
        <v>13.908697626360803</v>
      </c>
      <c r="W203" s="5">
        <f t="shared" si="48"/>
        <v>2.1626558343412657E-2</v>
      </c>
      <c r="X203" s="12">
        <f t="shared" si="49"/>
        <v>7.0384266865103021E-3</v>
      </c>
    </row>
    <row r="204" spans="1:24" x14ac:dyDescent="0.35">
      <c r="B204" t="s">
        <v>67</v>
      </c>
      <c r="C204" t="s">
        <v>66</v>
      </c>
      <c r="D204">
        <v>2016</v>
      </c>
      <c r="E204" s="3">
        <v>13503767000000</v>
      </c>
      <c r="F204">
        <v>3</v>
      </c>
      <c r="G204" s="3">
        <v>1448180000000</v>
      </c>
      <c r="H204" s="3">
        <v>4625356000000</v>
      </c>
      <c r="I204" s="3">
        <v>858431000000</v>
      </c>
      <c r="J204" s="3">
        <v>7005442000000</v>
      </c>
      <c r="K204" s="3">
        <v>5952558000000</v>
      </c>
      <c r="L204" s="3">
        <f t="shared" si="50"/>
        <v>19889967000000</v>
      </c>
      <c r="M204" s="3">
        <v>62483106000000</v>
      </c>
      <c r="N204" s="3">
        <v>63168410000000</v>
      </c>
      <c r="O204" s="3">
        <v>502003000000</v>
      </c>
      <c r="P204" s="3">
        <v>1875846000000</v>
      </c>
      <c r="Q204" s="3">
        <v>91371387000000</v>
      </c>
      <c r="R204" s="5">
        <f t="shared" si="52"/>
        <v>7.648203861504721E-2</v>
      </c>
      <c r="S204" s="5">
        <v>0.25030000000000002</v>
      </c>
      <c r="T204" s="5">
        <f t="shared" si="46"/>
        <v>0.21768266470552755</v>
      </c>
      <c r="U204" s="5">
        <f t="shared" si="51"/>
        <v>5.4485970975793552E-2</v>
      </c>
      <c r="V204" s="5">
        <f t="shared" si="47"/>
        <v>13.960810217468127</v>
      </c>
      <c r="W204" s="5">
        <f t="shared" si="48"/>
        <v>2.0529906151036101E-2</v>
      </c>
      <c r="X204" s="12">
        <f t="shared" si="49"/>
        <v>7.9470577144493577E-3</v>
      </c>
    </row>
    <row r="205" spans="1:24" x14ac:dyDescent="0.35">
      <c r="A205">
        <v>175</v>
      </c>
      <c r="B205" t="s">
        <v>69</v>
      </c>
      <c r="C205" t="s">
        <v>68</v>
      </c>
      <c r="D205">
        <v>2010</v>
      </c>
      <c r="E205" s="3">
        <v>678312318000</v>
      </c>
      <c r="F205">
        <v>1</v>
      </c>
      <c r="G205" s="3">
        <v>28255336000</v>
      </c>
      <c r="H205" s="3">
        <v>645513863000</v>
      </c>
      <c r="I205" s="3">
        <v>1646846000</v>
      </c>
      <c r="J205" s="3">
        <v>3454256005000</v>
      </c>
      <c r="K205" s="3">
        <v>3436247006000</v>
      </c>
      <c r="L205" s="3">
        <f t="shared" si="50"/>
        <v>7565919056000</v>
      </c>
      <c r="M205" s="3">
        <v>3187219009000</v>
      </c>
      <c r="N205" s="3">
        <v>3488027269000</v>
      </c>
      <c r="O205" s="3">
        <v>178148305000</v>
      </c>
      <c r="P205" s="3">
        <v>106279374000</v>
      </c>
      <c r="Q205" s="3">
        <v>10106602091000</v>
      </c>
      <c r="S205" s="5">
        <v>0.1082</v>
      </c>
      <c r="T205" s="5">
        <f t="shared" si="46"/>
        <v>0.74861154994293322</v>
      </c>
      <c r="U205" s="5">
        <f t="shared" si="51"/>
        <v>8.0999769703825372E-2</v>
      </c>
      <c r="V205" s="5">
        <f t="shared" si="47"/>
        <v>13.00460516734471</v>
      </c>
      <c r="W205" s="5">
        <f t="shared" si="48"/>
        <v>1.0515836385271616E-2</v>
      </c>
      <c r="X205" s="12">
        <f t="shared" si="49"/>
        <v>5.1074229431432805E-2</v>
      </c>
    </row>
    <row r="206" spans="1:24" x14ac:dyDescent="0.35">
      <c r="A206">
        <v>176</v>
      </c>
      <c r="B206" t="s">
        <v>69</v>
      </c>
      <c r="C206" t="s">
        <v>68</v>
      </c>
      <c r="D206">
        <v>2011</v>
      </c>
      <c r="E206" s="3">
        <v>1148577209000</v>
      </c>
      <c r="F206">
        <v>2</v>
      </c>
      <c r="G206" s="3">
        <v>31547384000</v>
      </c>
      <c r="H206" s="3">
        <v>698302402000</v>
      </c>
      <c r="I206" s="3">
        <v>2310180000</v>
      </c>
      <c r="J206" s="3">
        <v>1715718238000</v>
      </c>
      <c r="K206" s="3">
        <v>3087421334000</v>
      </c>
      <c r="L206" s="3">
        <f t="shared" si="50"/>
        <v>5535299538000</v>
      </c>
      <c r="M206" s="3">
        <v>5558635936000</v>
      </c>
      <c r="N206" s="3">
        <v>5761744338000</v>
      </c>
      <c r="O206" s="3">
        <v>137991576000</v>
      </c>
      <c r="P206" s="3">
        <v>166843832000</v>
      </c>
      <c r="Q206" s="3">
        <v>11802562942000</v>
      </c>
      <c r="R206" s="5">
        <f t="shared" ref="R206:R211" si="53">(M206-M205)/M205</f>
        <v>0.74403952797207984</v>
      </c>
      <c r="S206" s="5">
        <v>0.14860000000000001</v>
      </c>
      <c r="T206" s="5">
        <f t="shared" si="46"/>
        <v>0.46899131698780139</v>
      </c>
      <c r="U206" s="5">
        <f t="shared" si="51"/>
        <v>6.9692109704387287E-2</v>
      </c>
      <c r="V206" s="5">
        <f t="shared" si="47"/>
        <v>13.071976325162636</v>
      </c>
      <c r="W206" s="5">
        <f t="shared" si="48"/>
        <v>1.4136237427404689E-2</v>
      </c>
      <c r="X206" s="12">
        <f t="shared" si="49"/>
        <v>2.3949618015834982E-2</v>
      </c>
    </row>
    <row r="207" spans="1:24" x14ac:dyDescent="0.35">
      <c r="A207">
        <v>177</v>
      </c>
      <c r="B207" t="s">
        <v>69</v>
      </c>
      <c r="C207" t="s">
        <v>68</v>
      </c>
      <c r="D207">
        <v>2012</v>
      </c>
      <c r="E207" s="3">
        <v>1360822000000</v>
      </c>
      <c r="F207">
        <v>2</v>
      </c>
      <c r="G207" s="3">
        <v>36624392000</v>
      </c>
      <c r="H207" s="3">
        <v>975766499000</v>
      </c>
      <c r="I207" s="3">
        <v>6933203000</v>
      </c>
      <c r="J207" s="3">
        <v>1438491908000</v>
      </c>
      <c r="K207" s="3">
        <v>3951593310000</v>
      </c>
      <c r="L207" s="3">
        <f t="shared" si="50"/>
        <v>6409409312000</v>
      </c>
      <c r="M207" s="3">
        <v>7580957684000</v>
      </c>
      <c r="N207" s="3">
        <v>7787303742000</v>
      </c>
      <c r="O207" s="3">
        <v>179634329000</v>
      </c>
      <c r="P207" s="3">
        <v>205571047000</v>
      </c>
      <c r="Q207" s="3">
        <v>14352840454000</v>
      </c>
      <c r="R207" s="5">
        <f t="shared" si="53"/>
        <v>0.36381619003011462</v>
      </c>
      <c r="S207" s="5">
        <v>0.17960000000000001</v>
      </c>
      <c r="T207" s="5">
        <f t="shared" si="46"/>
        <v>0.44656033992308181</v>
      </c>
      <c r="U207" s="5">
        <f t="shared" si="51"/>
        <v>8.020223705018549E-2</v>
      </c>
      <c r="V207" s="5">
        <f t="shared" si="47"/>
        <v>13.156937857266877</v>
      </c>
      <c r="W207" s="5">
        <f t="shared" si="48"/>
        <v>1.4322673456786688E-2</v>
      </c>
      <c r="X207" s="12">
        <f t="shared" si="49"/>
        <v>2.3067589881098541E-2</v>
      </c>
    </row>
    <row r="208" spans="1:24" x14ac:dyDescent="0.35">
      <c r="A208">
        <v>178</v>
      </c>
      <c r="B208" t="s">
        <v>69</v>
      </c>
      <c r="C208" t="s">
        <v>68</v>
      </c>
      <c r="D208">
        <v>2013</v>
      </c>
      <c r="E208" s="3">
        <v>1593171000000</v>
      </c>
      <c r="F208">
        <v>2</v>
      </c>
      <c r="G208" s="3">
        <v>49204373000</v>
      </c>
      <c r="H208" s="3">
        <v>1073104950000</v>
      </c>
      <c r="I208" s="3">
        <v>6133369000</v>
      </c>
      <c r="J208" s="3">
        <v>2707854919000</v>
      </c>
      <c r="K208" s="3">
        <v>1585584910000</v>
      </c>
      <c r="L208" s="3">
        <f t="shared" si="50"/>
        <v>5421882521000</v>
      </c>
      <c r="M208" s="3">
        <v>11057798125000</v>
      </c>
      <c r="N208" s="3">
        <v>11220398650000</v>
      </c>
      <c r="O208" s="3">
        <v>104559744000</v>
      </c>
      <c r="P208" s="3">
        <v>258561093000</v>
      </c>
      <c r="Q208" s="3">
        <v>17960319097000</v>
      </c>
      <c r="R208" s="5">
        <f t="shared" si="53"/>
        <v>0.45862812931116209</v>
      </c>
      <c r="S208" s="5">
        <v>0.182</v>
      </c>
      <c r="T208" s="5">
        <f t="shared" si="46"/>
        <v>0.30188119107002076</v>
      </c>
      <c r="U208" s="5">
        <f t="shared" si="51"/>
        <v>5.4942376774743777E-2</v>
      </c>
      <c r="V208" s="5">
        <f t="shared" si="47"/>
        <v>13.254314048413423</v>
      </c>
      <c r="W208" s="5">
        <f t="shared" si="48"/>
        <v>1.4396241603702281E-2</v>
      </c>
      <c r="X208" s="12">
        <f t="shared" si="49"/>
        <v>9.3187191704636983E-3</v>
      </c>
    </row>
    <row r="209" spans="1:24" x14ac:dyDescent="0.35">
      <c r="A209">
        <v>179</v>
      </c>
      <c r="B209" t="s">
        <v>69</v>
      </c>
      <c r="C209" t="s">
        <v>68</v>
      </c>
      <c r="D209">
        <v>2014</v>
      </c>
      <c r="E209" s="3">
        <v>1750747000000</v>
      </c>
      <c r="F209">
        <v>2</v>
      </c>
      <c r="G209" s="3">
        <v>54212747000</v>
      </c>
      <c r="H209" s="3">
        <v>1473346323000</v>
      </c>
      <c r="I209" s="3">
        <v>5606884000</v>
      </c>
      <c r="J209" s="3">
        <v>2277911702000</v>
      </c>
      <c r="K209" s="3">
        <v>4570254234000</v>
      </c>
      <c r="L209" s="3">
        <f t="shared" si="50"/>
        <v>8381331890000</v>
      </c>
      <c r="M209" s="3">
        <v>12245676668000</v>
      </c>
      <c r="N209" s="3">
        <v>12430390016000</v>
      </c>
      <c r="O209" s="3">
        <v>475959957000</v>
      </c>
      <c r="P209" s="3">
        <v>126989220000</v>
      </c>
      <c r="Q209" s="3">
        <v>20138678812000</v>
      </c>
      <c r="R209" s="5">
        <f t="shared" si="53"/>
        <v>0.10742450979588669</v>
      </c>
      <c r="S209" s="5">
        <v>0.1835</v>
      </c>
      <c r="T209" s="5">
        <f t="shared" si="46"/>
        <v>0.41618082140551493</v>
      </c>
      <c r="U209" s="5">
        <f t="shared" si="51"/>
        <v>7.6369180727911989E-2</v>
      </c>
      <c r="V209" s="5">
        <f t="shared" si="47"/>
        <v>13.304030975478822</v>
      </c>
      <c r="W209" s="5">
        <f t="shared" si="48"/>
        <v>6.3057373914882217E-3</v>
      </c>
      <c r="X209" s="12">
        <f t="shared" si="49"/>
        <v>3.8290026007821124E-2</v>
      </c>
    </row>
    <row r="210" spans="1:24" x14ac:dyDescent="0.35">
      <c r="A210">
        <v>180</v>
      </c>
      <c r="B210" t="s">
        <v>69</v>
      </c>
      <c r="C210" t="s">
        <v>68</v>
      </c>
      <c r="D210">
        <v>2015</v>
      </c>
      <c r="E210" s="3">
        <v>2078587670000</v>
      </c>
      <c r="F210">
        <v>2</v>
      </c>
      <c r="G210" s="3">
        <v>65019180000</v>
      </c>
      <c r="H210" s="3">
        <v>1369290425000</v>
      </c>
      <c r="I210" s="3">
        <v>6003123000</v>
      </c>
      <c r="J210" s="3">
        <v>1842189165000</v>
      </c>
      <c r="K210" s="3">
        <v>5606297176000</v>
      </c>
      <c r="L210" s="3">
        <f t="shared" si="50"/>
        <v>8888799069000</v>
      </c>
      <c r="M210" s="3">
        <v>12824743677000</v>
      </c>
      <c r="N210" s="3">
        <v>13094048033000</v>
      </c>
      <c r="O210" s="3">
        <v>644160378000</v>
      </c>
      <c r="P210" s="3">
        <v>119438260000</v>
      </c>
      <c r="Q210" s="3">
        <v>22056162584000</v>
      </c>
      <c r="R210" s="5">
        <f t="shared" si="53"/>
        <v>4.7287465176440509E-2</v>
      </c>
      <c r="S210" s="5">
        <v>0.193</v>
      </c>
      <c r="T210" s="5">
        <f t="shared" si="46"/>
        <v>0.40300750573212224</v>
      </c>
      <c r="U210" s="5">
        <f t="shared" si="51"/>
        <v>7.7780448606299596E-2</v>
      </c>
      <c r="V210" s="5">
        <f t="shared" si="47"/>
        <v>13.343529954452169</v>
      </c>
      <c r="W210" s="5">
        <f t="shared" si="48"/>
        <v>5.4151876848533478E-3</v>
      </c>
      <c r="X210" s="12">
        <f t="shared" si="49"/>
        <v>4.9194899573956681E-2</v>
      </c>
    </row>
    <row r="211" spans="1:24" x14ac:dyDescent="0.35">
      <c r="B211" t="s">
        <v>69</v>
      </c>
      <c r="C211" t="s">
        <v>68</v>
      </c>
      <c r="D211">
        <v>2016</v>
      </c>
      <c r="E211" s="3">
        <v>2450341406000</v>
      </c>
      <c r="F211">
        <v>2</v>
      </c>
      <c r="G211" s="3">
        <v>69551972000</v>
      </c>
      <c r="H211" s="3">
        <v>1416936918000</v>
      </c>
      <c r="I211" s="3">
        <v>13844491000</v>
      </c>
      <c r="J211" s="3">
        <v>1452178267000</v>
      </c>
      <c r="K211" s="3">
        <v>7045859812000</v>
      </c>
      <c r="L211" s="3">
        <f t="shared" si="50"/>
        <v>9998371460000</v>
      </c>
      <c r="M211" s="3">
        <v>14260847014000</v>
      </c>
      <c r="N211" s="3">
        <v>14537940067000</v>
      </c>
      <c r="O211" s="3">
        <v>605797467000</v>
      </c>
      <c r="P211" s="3">
        <v>118837398000</v>
      </c>
      <c r="Q211" s="3">
        <v>24679512632000</v>
      </c>
      <c r="R211" s="5">
        <f t="shared" si="53"/>
        <v>0.11197910641875201</v>
      </c>
      <c r="S211" s="5">
        <v>0.24579999999999999</v>
      </c>
      <c r="T211" s="5">
        <f t="shared" si="46"/>
        <v>0.40512839978192644</v>
      </c>
      <c r="U211" s="5">
        <f t="shared" si="51"/>
        <v>9.9580560666397519E-2</v>
      </c>
      <c r="V211" s="5">
        <f t="shared" si="47"/>
        <v>13.392336579051522</v>
      </c>
      <c r="W211" s="5">
        <f t="shared" si="48"/>
        <v>4.8152246671967422E-3</v>
      </c>
      <c r="X211" s="12">
        <f t="shared" si="49"/>
        <v>4.1670103481518228E-2</v>
      </c>
    </row>
    <row r="212" spans="1:24" x14ac:dyDescent="0.35">
      <c r="A212">
        <v>181</v>
      </c>
      <c r="B212" t="s">
        <v>70</v>
      </c>
      <c r="C212" t="s">
        <v>71</v>
      </c>
      <c r="D212">
        <v>2010</v>
      </c>
      <c r="E212" s="3">
        <v>100540000000</v>
      </c>
      <c r="F212">
        <v>1</v>
      </c>
      <c r="G212" s="3">
        <v>3095000000</v>
      </c>
      <c r="H212" s="3">
        <v>10507773910</v>
      </c>
      <c r="I212" s="3">
        <v>70728543</v>
      </c>
      <c r="J212" s="3">
        <v>79252480322</v>
      </c>
      <c r="K212" s="3">
        <v>19453590906</v>
      </c>
      <c r="L212" s="3">
        <f t="shared" si="50"/>
        <v>112379573681</v>
      </c>
      <c r="M212" s="3">
        <v>127260639073</v>
      </c>
      <c r="N212" s="3">
        <v>128537235967</v>
      </c>
      <c r="O212" s="3">
        <v>609000000</v>
      </c>
      <c r="P212" s="3">
        <v>2663000000</v>
      </c>
      <c r="Q212" s="3">
        <v>255423000000</v>
      </c>
      <c r="S212" s="5">
        <v>0.60350000000000004</v>
      </c>
      <c r="T212" s="5">
        <f t="shared" si="46"/>
        <v>0.43997437067531114</v>
      </c>
      <c r="U212" s="5">
        <f t="shared" si="51"/>
        <v>0.26552453270255028</v>
      </c>
      <c r="V212" s="5">
        <f t="shared" si="47"/>
        <v>11.407260001476113</v>
      </c>
      <c r="W212" s="5">
        <f t="shared" si="48"/>
        <v>1.0425842621846896E-2</v>
      </c>
      <c r="X212" s="12">
        <f t="shared" si="49"/>
        <v>4.7379266826334402E-3</v>
      </c>
    </row>
    <row r="213" spans="1:24" x14ac:dyDescent="0.35">
      <c r="A213">
        <v>182</v>
      </c>
      <c r="B213" t="s">
        <v>70</v>
      </c>
      <c r="C213" t="s">
        <v>71</v>
      </c>
      <c r="D213">
        <v>2011</v>
      </c>
      <c r="E213" s="3">
        <v>108773000000</v>
      </c>
      <c r="F213">
        <v>1</v>
      </c>
      <c r="G213" s="3">
        <v>3687000000</v>
      </c>
      <c r="H213" s="3">
        <v>13292597145</v>
      </c>
      <c r="I213" s="3">
        <v>72971720</v>
      </c>
      <c r="J213" s="3">
        <v>79585005623</v>
      </c>
      <c r="K213" s="3">
        <v>14799843711</v>
      </c>
      <c r="L213" s="3">
        <f t="shared" si="50"/>
        <v>111437418199</v>
      </c>
      <c r="M213" s="3">
        <v>119524808191</v>
      </c>
      <c r="N213" s="3">
        <v>120693408053</v>
      </c>
      <c r="O213" s="3">
        <v>3628000000</v>
      </c>
      <c r="P213" s="3">
        <v>7345000000</v>
      </c>
      <c r="Q213" s="3">
        <v>250813000000</v>
      </c>
      <c r="R213" s="5">
        <f t="shared" ref="R213:R218" si="54">(M213-M212)/M212</f>
        <v>-6.0787301858216562E-2</v>
      </c>
      <c r="S213" s="5">
        <v>0.6159</v>
      </c>
      <c r="T213" s="5">
        <f t="shared" si="46"/>
        <v>0.44430479360718944</v>
      </c>
      <c r="U213" s="5">
        <f t="shared" si="51"/>
        <v>0.27364732238266798</v>
      </c>
      <c r="V213" s="5">
        <f t="shared" si="47"/>
        <v>11.399350042852246</v>
      </c>
      <c r="W213" s="5">
        <f t="shared" si="48"/>
        <v>2.9284765941159349E-2</v>
      </c>
      <c r="X213" s="12">
        <f t="shared" si="49"/>
        <v>3.0059636715261528E-2</v>
      </c>
    </row>
    <row r="214" spans="1:24" x14ac:dyDescent="0.35">
      <c r="A214">
        <v>183</v>
      </c>
      <c r="B214" t="s">
        <v>70</v>
      </c>
      <c r="C214" t="s">
        <v>71</v>
      </c>
      <c r="D214">
        <v>2012</v>
      </c>
      <c r="E214" s="3">
        <v>194151000000</v>
      </c>
      <c r="F214">
        <v>1</v>
      </c>
      <c r="G214" s="3">
        <v>8398389141</v>
      </c>
      <c r="H214" s="3">
        <v>21001834547</v>
      </c>
      <c r="I214" s="3">
        <v>75615949</v>
      </c>
      <c r="J214" s="3">
        <v>206989555598</v>
      </c>
      <c r="K214" s="3">
        <v>14984610150</v>
      </c>
      <c r="L214" s="3">
        <f t="shared" si="50"/>
        <v>251450005385</v>
      </c>
      <c r="M214" s="3">
        <v>241594274725</v>
      </c>
      <c r="N214" s="3">
        <v>242557180647</v>
      </c>
      <c r="O214" s="3">
        <v>4436000000</v>
      </c>
      <c r="P214" s="3">
        <v>4846797250</v>
      </c>
      <c r="Q214" s="3">
        <v>523798082719</v>
      </c>
      <c r="R214" s="5">
        <f t="shared" si="54"/>
        <v>1.0212897923160325</v>
      </c>
      <c r="S214" s="5">
        <v>0.55579999999999996</v>
      </c>
      <c r="T214" s="5">
        <f t="shared" si="46"/>
        <v>0.48005140469346552</v>
      </c>
      <c r="U214" s="5">
        <f t="shared" si="51"/>
        <v>0.26681257072862813</v>
      </c>
      <c r="V214" s="5">
        <f t="shared" si="47"/>
        <v>11.719163904425063</v>
      </c>
      <c r="W214" s="5">
        <f t="shared" si="48"/>
        <v>9.2531786768683972E-3</v>
      </c>
      <c r="X214" s="12">
        <f t="shared" si="49"/>
        <v>1.8288471147988112E-2</v>
      </c>
    </row>
    <row r="215" spans="1:24" x14ac:dyDescent="0.35">
      <c r="A215">
        <v>184</v>
      </c>
      <c r="B215" t="s">
        <v>70</v>
      </c>
      <c r="C215" t="s">
        <v>71</v>
      </c>
      <c r="D215">
        <v>2013</v>
      </c>
      <c r="E215" s="3">
        <v>252146000000</v>
      </c>
      <c r="F215">
        <v>1</v>
      </c>
      <c r="G215" s="3">
        <v>8006947093</v>
      </c>
      <c r="H215" s="3">
        <v>44172101701</v>
      </c>
      <c r="I215" s="3">
        <v>788555465</v>
      </c>
      <c r="J215" s="3">
        <v>228000000000</v>
      </c>
      <c r="K215" s="3">
        <v>43490427704</v>
      </c>
      <c r="L215" s="3">
        <f t="shared" si="50"/>
        <v>324458031963</v>
      </c>
      <c r="M215" s="3">
        <v>491274623003</v>
      </c>
      <c r="N215" s="3">
        <v>491549052648</v>
      </c>
      <c r="O215" s="3">
        <v>3896846362</v>
      </c>
      <c r="P215" s="3">
        <v>7578510761</v>
      </c>
      <c r="Q215" s="3">
        <v>854800557630</v>
      </c>
      <c r="R215" s="5">
        <f t="shared" si="54"/>
        <v>1.0334696406287116</v>
      </c>
      <c r="S215" s="5">
        <v>0.44019999999999998</v>
      </c>
      <c r="T215" s="5">
        <f t="shared" si="46"/>
        <v>0.37957161944604334</v>
      </c>
      <c r="U215" s="5">
        <f t="shared" si="51"/>
        <v>0.16708742688014827</v>
      </c>
      <c r="V215" s="5">
        <f t="shared" si="47"/>
        <v>11.931864796804565</v>
      </c>
      <c r="W215" s="5">
        <f t="shared" si="48"/>
        <v>8.8658233705555846E-3</v>
      </c>
      <c r="X215" s="12">
        <f t="shared" si="49"/>
        <v>7.9276856317950124E-3</v>
      </c>
    </row>
    <row r="216" spans="1:24" x14ac:dyDescent="0.35">
      <c r="A216">
        <v>185</v>
      </c>
      <c r="B216" t="s">
        <v>70</v>
      </c>
      <c r="C216" t="s">
        <v>71</v>
      </c>
      <c r="D216">
        <v>2014</v>
      </c>
      <c r="E216" s="3">
        <v>302459000000</v>
      </c>
      <c r="F216">
        <v>1</v>
      </c>
      <c r="G216" s="3">
        <v>8338399750</v>
      </c>
      <c r="H216" s="3">
        <v>98354282092</v>
      </c>
      <c r="I216" s="3">
        <v>378575099</v>
      </c>
      <c r="J216" s="3">
        <v>392494411507</v>
      </c>
      <c r="K216" s="3">
        <v>105596715854</v>
      </c>
      <c r="L216" s="3">
        <f t="shared" si="50"/>
        <v>605162384302</v>
      </c>
      <c r="M216" s="3">
        <v>856047253023</v>
      </c>
      <c r="N216" s="3">
        <v>856581895079</v>
      </c>
      <c r="O216" s="3">
        <v>7367897351</v>
      </c>
      <c r="P216" s="3">
        <v>3107987769</v>
      </c>
      <c r="Q216" s="3">
        <v>1641450609400</v>
      </c>
      <c r="R216" s="5">
        <f t="shared" si="54"/>
        <v>0.742502488303314</v>
      </c>
      <c r="S216" s="5">
        <v>0.31059999999999999</v>
      </c>
      <c r="T216" s="5">
        <f t="shared" si="46"/>
        <v>0.36867535388299327</v>
      </c>
      <c r="U216" s="5">
        <f t="shared" si="51"/>
        <v>0.11451056491605771</v>
      </c>
      <c r="V216" s="5">
        <f t="shared" si="47"/>
        <v>12.215227819512664</v>
      </c>
      <c r="W216" s="5">
        <f t="shared" si="48"/>
        <v>1.8934397119241156E-3</v>
      </c>
      <c r="X216" s="12">
        <f t="shared" si="49"/>
        <v>8.6015095501411239E-3</v>
      </c>
    </row>
    <row r="217" spans="1:24" x14ac:dyDescent="0.35">
      <c r="A217">
        <v>186</v>
      </c>
      <c r="B217" t="s">
        <v>70</v>
      </c>
      <c r="C217" t="s">
        <v>71</v>
      </c>
      <c r="D217">
        <v>2015</v>
      </c>
      <c r="E217" s="3">
        <v>405368000000</v>
      </c>
      <c r="F217">
        <v>1</v>
      </c>
      <c r="G217" s="3">
        <v>14449643170</v>
      </c>
      <c r="H217" s="3">
        <v>111237968152</v>
      </c>
      <c r="I217" s="3">
        <v>3121831970</v>
      </c>
      <c r="J217" s="3">
        <v>516465493310</v>
      </c>
      <c r="K217" s="3">
        <v>129101107152</v>
      </c>
      <c r="L217" s="3">
        <f t="shared" si="50"/>
        <v>774376043754</v>
      </c>
      <c r="M217" s="3">
        <v>1136020259776</v>
      </c>
      <c r="N217" s="3">
        <v>1136823494090</v>
      </c>
      <c r="O217" s="3">
        <v>8469737859</v>
      </c>
      <c r="P217" s="3">
        <v>14019135373</v>
      </c>
      <c r="Q217" s="3">
        <v>2073669626056</v>
      </c>
      <c r="R217" s="5">
        <f t="shared" si="54"/>
        <v>0.32705321553724764</v>
      </c>
      <c r="S217" s="5">
        <v>0.30499999999999999</v>
      </c>
      <c r="T217" s="5">
        <f t="shared" si="46"/>
        <v>0.37343269825812059</v>
      </c>
      <c r="U217" s="5">
        <f t="shared" si="51"/>
        <v>0.11389697296872678</v>
      </c>
      <c r="V217" s="5">
        <f t="shared" si="47"/>
        <v>12.316739566416709</v>
      </c>
      <c r="W217" s="5">
        <f t="shared" si="48"/>
        <v>6.7605443011978655E-3</v>
      </c>
      <c r="X217" s="12">
        <f t="shared" si="49"/>
        <v>7.4503543452713586E-3</v>
      </c>
    </row>
    <row r="218" spans="1:24" x14ac:dyDescent="0.35">
      <c r="B218" t="s">
        <v>70</v>
      </c>
      <c r="C218" t="s">
        <v>71</v>
      </c>
      <c r="D218">
        <v>2016</v>
      </c>
      <c r="E218" s="3">
        <v>412972000000</v>
      </c>
      <c r="F218">
        <v>1</v>
      </c>
      <c r="G218" s="3">
        <v>18930258550</v>
      </c>
      <c r="H218" s="3">
        <v>104152882507</v>
      </c>
      <c r="I218" s="3">
        <v>5222301697</v>
      </c>
      <c r="J218" s="3">
        <v>302994001999</v>
      </c>
      <c r="K218" s="3">
        <v>308578913294</v>
      </c>
      <c r="L218" s="3">
        <f t="shared" si="50"/>
        <v>739878358047</v>
      </c>
      <c r="M218" s="3">
        <v>1331370669151</v>
      </c>
      <c r="N218" s="3">
        <v>1332359233408</v>
      </c>
      <c r="O218" s="3">
        <v>18806736835</v>
      </c>
      <c r="P218" s="3">
        <v>13082449458</v>
      </c>
      <c r="Q218" s="3">
        <v>2311229050401</v>
      </c>
      <c r="R218" s="5">
        <f t="shared" si="54"/>
        <v>0.17196032174066958</v>
      </c>
      <c r="S218" s="5">
        <v>0.26840000000000003</v>
      </c>
      <c r="T218" s="5">
        <f t="shared" si="46"/>
        <v>0.32012333780532509</v>
      </c>
      <c r="U218" s="5">
        <f t="shared" si="51"/>
        <v>8.5921103866949261E-2</v>
      </c>
      <c r="V218" s="5">
        <f t="shared" si="47"/>
        <v>12.363842987623594</v>
      </c>
      <c r="W218" s="5">
        <f t="shared" si="48"/>
        <v>5.6603863886749714E-3</v>
      </c>
      <c r="X218" s="12">
        <f t="shared" si="49"/>
        <v>1.4115364958213887E-2</v>
      </c>
    </row>
    <row r="219" spans="1:24" x14ac:dyDescent="0.35">
      <c r="A219">
        <v>187</v>
      </c>
      <c r="B219" t="s">
        <v>73</v>
      </c>
      <c r="C219" t="s">
        <v>72</v>
      </c>
      <c r="D219">
        <v>2010</v>
      </c>
      <c r="E219" s="3">
        <v>989326509170</v>
      </c>
      <c r="F219">
        <v>1</v>
      </c>
      <c r="G219" s="3">
        <v>207578401651</v>
      </c>
      <c r="H219" s="3">
        <v>989938155500</v>
      </c>
      <c r="I219" s="3">
        <v>373359800427</v>
      </c>
      <c r="J219" s="3">
        <v>2026531741917</v>
      </c>
      <c r="K219" s="3">
        <v>1852631741718</v>
      </c>
      <c r="L219" s="3">
        <f t="shared" si="50"/>
        <v>5450039841213</v>
      </c>
      <c r="M219" s="3">
        <v>10985189793469</v>
      </c>
      <c r="N219" s="3">
        <v>11178851228648</v>
      </c>
      <c r="O219" s="3">
        <v>288817224449</v>
      </c>
      <c r="P219" s="3">
        <v>83669240494</v>
      </c>
      <c r="Q219" s="3">
        <v>17063094176282</v>
      </c>
      <c r="S219" s="5">
        <v>0.1452</v>
      </c>
      <c r="T219" s="5">
        <f t="shared" si="46"/>
        <v>0.31940513161960105</v>
      </c>
      <c r="U219" s="5">
        <f t="shared" si="51"/>
        <v>4.6377625111166068E-2</v>
      </c>
      <c r="V219" s="5">
        <f t="shared" si="47"/>
        <v>13.232057787783372</v>
      </c>
      <c r="W219" s="5">
        <f t="shared" si="48"/>
        <v>4.9035209927107892E-3</v>
      </c>
      <c r="X219" s="12">
        <f t="shared" si="49"/>
        <v>2.5836037938214009E-2</v>
      </c>
    </row>
    <row r="220" spans="1:24" x14ac:dyDescent="0.35">
      <c r="A220">
        <v>188</v>
      </c>
      <c r="B220" t="s">
        <v>73</v>
      </c>
      <c r="C220" t="s">
        <v>72</v>
      </c>
      <c r="D220">
        <v>2011</v>
      </c>
      <c r="E220" s="3">
        <v>1027131000000</v>
      </c>
      <c r="F220">
        <v>2</v>
      </c>
      <c r="G220" s="3">
        <v>214633042992</v>
      </c>
      <c r="H220" s="3">
        <v>1318786907840</v>
      </c>
      <c r="I220" s="3">
        <v>276440903626</v>
      </c>
      <c r="J220" s="3">
        <v>2051448432704</v>
      </c>
      <c r="K220" s="3">
        <v>1695401893784</v>
      </c>
      <c r="L220" s="3">
        <f t="shared" si="50"/>
        <v>5556711180946</v>
      </c>
      <c r="M220" s="3">
        <v>13111319751809</v>
      </c>
      <c r="N220" s="3">
        <v>13399445341487</v>
      </c>
      <c r="O220" s="3">
        <v>396440791301</v>
      </c>
      <c r="P220" s="3">
        <v>100430496735</v>
      </c>
      <c r="Q220" s="3">
        <v>19185436308366</v>
      </c>
      <c r="R220" s="5">
        <f t="shared" ref="R220:R225" si="55">(M220-M219)/M219</f>
        <v>0.19354512742274541</v>
      </c>
      <c r="S220" s="5">
        <v>0.1265</v>
      </c>
      <c r="T220" s="5">
        <f t="shared" si="46"/>
        <v>0.28963173376062035</v>
      </c>
      <c r="U220" s="5">
        <f t="shared" si="51"/>
        <v>3.6638414320718474E-2</v>
      </c>
      <c r="V220" s="5">
        <f t="shared" si="47"/>
        <v>13.282971680217219</v>
      </c>
      <c r="W220" s="5">
        <f t="shared" si="48"/>
        <v>5.2347257117736894E-3</v>
      </c>
      <c r="X220" s="12">
        <f t="shared" si="49"/>
        <v>2.958635833033706E-2</v>
      </c>
    </row>
    <row r="221" spans="1:24" x14ac:dyDescent="0.35">
      <c r="A221">
        <v>189</v>
      </c>
      <c r="B221" t="s">
        <v>73</v>
      </c>
      <c r="C221" t="s">
        <v>72</v>
      </c>
      <c r="D221">
        <v>2012</v>
      </c>
      <c r="E221" s="3">
        <v>1652093000000</v>
      </c>
      <c r="F221">
        <v>2</v>
      </c>
      <c r="G221" s="3">
        <v>232428000000</v>
      </c>
      <c r="H221" s="3">
        <v>1448689000000</v>
      </c>
      <c r="I221" s="3">
        <v>530300000000</v>
      </c>
      <c r="J221" s="3">
        <v>437722000000</v>
      </c>
      <c r="K221" s="3">
        <v>1601011000000</v>
      </c>
      <c r="L221" s="3">
        <f t="shared" si="50"/>
        <v>4250150000000</v>
      </c>
      <c r="M221" s="3">
        <v>15201934000000</v>
      </c>
      <c r="N221" s="3">
        <v>15212135000000</v>
      </c>
      <c r="O221" s="3">
        <v>129616000000</v>
      </c>
      <c r="P221" s="3">
        <v>63116000000</v>
      </c>
      <c r="Q221" s="3">
        <v>20558770000000</v>
      </c>
      <c r="R221" s="5">
        <f t="shared" si="55"/>
        <v>0.15945109171047048</v>
      </c>
      <c r="S221" s="5">
        <v>0.16450000000000001</v>
      </c>
      <c r="T221" s="5">
        <f t="shared" si="46"/>
        <v>0.20673172568203255</v>
      </c>
      <c r="U221" s="5">
        <f t="shared" si="51"/>
        <v>3.4007368874694355E-2</v>
      </c>
      <c r="V221" s="5">
        <f t="shared" si="47"/>
        <v>13.3129971279209</v>
      </c>
      <c r="W221" s="5">
        <f t="shared" si="48"/>
        <v>3.0700280221044353E-3</v>
      </c>
      <c r="X221" s="12">
        <f t="shared" si="49"/>
        <v>8.5205659823555345E-3</v>
      </c>
    </row>
    <row r="222" spans="1:24" x14ac:dyDescent="0.35">
      <c r="A222">
        <v>190</v>
      </c>
      <c r="B222" t="s">
        <v>73</v>
      </c>
      <c r="C222" t="s">
        <v>72</v>
      </c>
      <c r="D222">
        <v>2013</v>
      </c>
      <c r="E222" s="3">
        <v>1648197000000</v>
      </c>
      <c r="F222">
        <v>2</v>
      </c>
      <c r="G222" s="3">
        <v>315001000000</v>
      </c>
      <c r="H222" s="3">
        <v>1444552000000</v>
      </c>
      <c r="I222" s="3">
        <v>200188000000</v>
      </c>
      <c r="J222" s="3">
        <v>1069837000000</v>
      </c>
      <c r="K222" s="3">
        <v>1664066000000</v>
      </c>
      <c r="L222" s="3">
        <f t="shared" si="50"/>
        <v>4693644000000</v>
      </c>
      <c r="M222" s="3">
        <v>15352474000000</v>
      </c>
      <c r="N222" s="3">
        <v>15431270000000</v>
      </c>
      <c r="O222" s="3">
        <v>301873000000</v>
      </c>
      <c r="P222" s="3">
        <v>225937000000</v>
      </c>
      <c r="Q222" s="3">
        <v>21188582000000</v>
      </c>
      <c r="R222" s="5">
        <f t="shared" si="55"/>
        <v>9.9026873817502428E-3</v>
      </c>
      <c r="S222" s="5">
        <v>0.15820000000000001</v>
      </c>
      <c r="T222" s="5">
        <f t="shared" si="46"/>
        <v>0.22151760792675981</v>
      </c>
      <c r="U222" s="5">
        <f t="shared" si="51"/>
        <v>3.5044085574013402E-2</v>
      </c>
      <c r="V222" s="5">
        <f t="shared" si="47"/>
        <v>13.326101893464857</v>
      </c>
      <c r="W222" s="5">
        <f t="shared" si="48"/>
        <v>1.0663148671298533E-2</v>
      </c>
      <c r="X222" s="12">
        <f t="shared" si="49"/>
        <v>1.9562420980256325E-2</v>
      </c>
    </row>
    <row r="223" spans="1:24" x14ac:dyDescent="0.35">
      <c r="A223">
        <v>191</v>
      </c>
      <c r="B223" t="s">
        <v>73</v>
      </c>
      <c r="C223" t="s">
        <v>72</v>
      </c>
      <c r="D223">
        <v>2014</v>
      </c>
      <c r="E223" s="3">
        <v>2294561000000</v>
      </c>
      <c r="F223">
        <v>2</v>
      </c>
      <c r="G223" s="3">
        <v>335614000000</v>
      </c>
      <c r="H223" s="3">
        <v>1698821000000</v>
      </c>
      <c r="I223" s="3">
        <v>285321000000</v>
      </c>
      <c r="J223" s="3">
        <v>596905000000</v>
      </c>
      <c r="K223" s="3">
        <v>2026154000000</v>
      </c>
      <c r="L223" s="3">
        <f t="shared" si="50"/>
        <v>4942815000000</v>
      </c>
      <c r="M223" s="3">
        <v>17018062000000</v>
      </c>
      <c r="N223" s="3">
        <v>17150089000000</v>
      </c>
      <c r="O223" s="3">
        <v>328889000000</v>
      </c>
      <c r="P223" s="3">
        <v>110585000000</v>
      </c>
      <c r="Q223" s="3">
        <v>23453347000000</v>
      </c>
      <c r="R223" s="5">
        <f t="shared" si="55"/>
        <v>0.10848987596396516</v>
      </c>
      <c r="S223" s="5">
        <v>0.15759999999999999</v>
      </c>
      <c r="T223" s="5">
        <f t="shared" si="46"/>
        <v>0.21075094313830772</v>
      </c>
      <c r="U223" s="5">
        <f t="shared" si="51"/>
        <v>3.3214348638597298E-2</v>
      </c>
      <c r="V223" s="5">
        <f t="shared" si="47"/>
        <v>13.370204829136663</v>
      </c>
      <c r="W223" s="5">
        <f t="shared" si="48"/>
        <v>4.7151052683440022E-3</v>
      </c>
      <c r="X223" s="12">
        <f t="shared" si="49"/>
        <v>1.9177101646527899E-2</v>
      </c>
    </row>
    <row r="224" spans="1:24" x14ac:dyDescent="0.35">
      <c r="A224">
        <v>192</v>
      </c>
      <c r="B224" t="s">
        <v>73</v>
      </c>
      <c r="C224" t="s">
        <v>72</v>
      </c>
      <c r="D224">
        <v>2015</v>
      </c>
      <c r="E224" s="3">
        <v>2343717000000</v>
      </c>
      <c r="F224">
        <v>2</v>
      </c>
      <c r="G224" s="3">
        <v>343445000000</v>
      </c>
      <c r="H224" s="3">
        <v>1788412000000</v>
      </c>
      <c r="I224" s="3">
        <v>698652000000</v>
      </c>
      <c r="J224" s="3">
        <v>1282338000000</v>
      </c>
      <c r="K224" s="3">
        <v>2202212000000</v>
      </c>
      <c r="L224" s="3">
        <f t="shared" si="50"/>
        <v>6315059000000</v>
      </c>
      <c r="M224" s="3">
        <v>17112628000000</v>
      </c>
      <c r="N224" s="3">
        <v>17339225000000</v>
      </c>
      <c r="O224" s="3">
        <v>404569000000</v>
      </c>
      <c r="P224" s="3">
        <v>71294000000</v>
      </c>
      <c r="Q224" s="3">
        <v>25119249000000</v>
      </c>
      <c r="R224" s="5">
        <f t="shared" si="55"/>
        <v>5.5568019437230868E-3</v>
      </c>
      <c r="S224" s="5">
        <v>0.152</v>
      </c>
      <c r="T224" s="5">
        <f t="shared" si="46"/>
        <v>0.25140317690230307</v>
      </c>
      <c r="U224" s="5">
        <f t="shared" si="51"/>
        <v>3.8213282889150067E-2</v>
      </c>
      <c r="V224" s="5">
        <f t="shared" si="47"/>
        <v>13.400006650987473</v>
      </c>
      <c r="W224" s="5">
        <f t="shared" si="48"/>
        <v>2.8382217955640315E-3</v>
      </c>
      <c r="X224" s="12">
        <f t="shared" si="49"/>
        <v>2.3332588394233307E-2</v>
      </c>
    </row>
    <row r="225" spans="1:24" x14ac:dyDescent="0.35">
      <c r="B225" t="s">
        <v>73</v>
      </c>
      <c r="C225" t="s">
        <v>72</v>
      </c>
      <c r="D225">
        <v>2016</v>
      </c>
      <c r="E225" s="3">
        <v>3964301000000</v>
      </c>
      <c r="F225">
        <v>2</v>
      </c>
      <c r="G225" s="3">
        <v>337042000000</v>
      </c>
      <c r="H225" s="3">
        <v>1511645000000</v>
      </c>
      <c r="I225" s="3">
        <v>168657000000</v>
      </c>
      <c r="J225" s="3">
        <v>912552000000</v>
      </c>
      <c r="K225" s="3">
        <v>1895500000000</v>
      </c>
      <c r="L225" s="3">
        <f t="shared" si="50"/>
        <v>4825396000000</v>
      </c>
      <c r="M225" s="3">
        <v>17744173000000</v>
      </c>
      <c r="N225" s="3">
        <v>18011030000000</v>
      </c>
      <c r="O225" s="3">
        <v>498787000000</v>
      </c>
      <c r="P225" s="3">
        <v>72843000000</v>
      </c>
      <c r="Q225" s="3">
        <v>26219938000000</v>
      </c>
      <c r="R225" s="5">
        <f t="shared" si="55"/>
        <v>3.6905202403745348E-2</v>
      </c>
      <c r="S225" s="5">
        <v>0.19919999999999999</v>
      </c>
      <c r="T225" s="5">
        <f t="shared" si="46"/>
        <v>0.18403537033535319</v>
      </c>
      <c r="U225" s="5">
        <f t="shared" si="51"/>
        <v>3.6659845770802356E-2</v>
      </c>
      <c r="V225" s="5">
        <f t="shared" si="47"/>
        <v>13.418631660417006</v>
      </c>
      <c r="W225" s="5">
        <f t="shared" si="48"/>
        <v>2.778153022329801E-3</v>
      </c>
      <c r="X225" s="12">
        <f t="shared" si="49"/>
        <v>2.7693418977149001E-2</v>
      </c>
    </row>
    <row r="226" spans="1:24" x14ac:dyDescent="0.35">
      <c r="A226">
        <v>193</v>
      </c>
      <c r="B226" t="s">
        <v>75</v>
      </c>
      <c r="C226" t="s">
        <v>74</v>
      </c>
      <c r="D226">
        <v>2010</v>
      </c>
      <c r="E226" s="3">
        <v>1431848583000</v>
      </c>
      <c r="F226">
        <v>2</v>
      </c>
      <c r="G226" s="3">
        <v>54542706000</v>
      </c>
      <c r="H226" s="3">
        <v>665943500000</v>
      </c>
      <c r="I226" s="3">
        <v>20715542000</v>
      </c>
      <c r="J226" s="3">
        <v>1822919294000</v>
      </c>
      <c r="K226" s="3">
        <v>701967961000</v>
      </c>
      <c r="L226" s="3">
        <f t="shared" si="50"/>
        <v>3266089003000</v>
      </c>
      <c r="M226" s="3">
        <v>5931676175000</v>
      </c>
      <c r="N226" s="3">
        <v>6110987870000</v>
      </c>
      <c r="O226" s="3">
        <v>199669747000</v>
      </c>
      <c r="P226" s="3">
        <v>76954221000</v>
      </c>
      <c r="Q226" s="3">
        <v>10102287635000</v>
      </c>
      <c r="S226" s="5">
        <v>0.20399999999999999</v>
      </c>
      <c r="T226" s="5">
        <f t="shared" si="46"/>
        <v>0.32330192140683389</v>
      </c>
      <c r="U226" s="5">
        <f t="shared" si="51"/>
        <v>6.5953591966994116E-2</v>
      </c>
      <c r="V226" s="5">
        <f t="shared" si="47"/>
        <v>13.004419729699487</v>
      </c>
      <c r="W226" s="5">
        <f t="shared" si="48"/>
        <v>7.61750444853573E-3</v>
      </c>
      <c r="X226" s="12">
        <f t="shared" si="49"/>
        <v>3.2673890252706395E-2</v>
      </c>
    </row>
    <row r="227" spans="1:24" x14ac:dyDescent="0.35">
      <c r="A227">
        <v>194</v>
      </c>
      <c r="B227" t="s">
        <v>75</v>
      </c>
      <c r="C227" t="s">
        <v>74</v>
      </c>
      <c r="D227">
        <v>2011</v>
      </c>
      <c r="E227" s="3">
        <v>1442115000000</v>
      </c>
      <c r="F227">
        <v>2</v>
      </c>
      <c r="G227" s="3">
        <v>82644610000</v>
      </c>
      <c r="H227" s="3">
        <v>883881930000</v>
      </c>
      <c r="I227" s="3">
        <v>60135216000</v>
      </c>
      <c r="J227" s="3">
        <v>1514934503000</v>
      </c>
      <c r="K227" s="3">
        <v>652643756000</v>
      </c>
      <c r="L227" s="3">
        <f t="shared" si="50"/>
        <v>3194240015000</v>
      </c>
      <c r="M227" s="3">
        <v>8569366460000</v>
      </c>
      <c r="N227" s="3">
        <v>8758331096000</v>
      </c>
      <c r="O227" s="3">
        <v>220267444000</v>
      </c>
      <c r="P227" s="3">
        <v>171275436000</v>
      </c>
      <c r="Q227" s="3">
        <v>12951201230000</v>
      </c>
      <c r="R227" s="5">
        <f t="shared" ref="R227:R232" si="56">(M227-M226)/M226</f>
        <v>0.44467873956386367</v>
      </c>
      <c r="S227" s="5">
        <v>0.14680000000000001</v>
      </c>
      <c r="T227" s="5">
        <f t="shared" si="46"/>
        <v>0.24663658283688022</v>
      </c>
      <c r="U227" s="5">
        <f t="shared" si="51"/>
        <v>3.6206250360454023E-2</v>
      </c>
      <c r="V227" s="5">
        <f t="shared" si="47"/>
        <v>13.112310051302705</v>
      </c>
      <c r="W227" s="5">
        <f t="shared" si="48"/>
        <v>1.3224675685160364E-2</v>
      </c>
      <c r="X227" s="12">
        <f t="shared" si="49"/>
        <v>2.5149476719440067E-2</v>
      </c>
    </row>
    <row r="228" spans="1:24" x14ac:dyDescent="0.35">
      <c r="A228">
        <v>195</v>
      </c>
      <c r="B228" t="s">
        <v>75</v>
      </c>
      <c r="C228" t="s">
        <v>74</v>
      </c>
      <c r="D228">
        <v>2012</v>
      </c>
      <c r="E228" s="3">
        <v>1454166000000</v>
      </c>
      <c r="F228">
        <v>2</v>
      </c>
      <c r="G228" s="3">
        <v>85380143000</v>
      </c>
      <c r="H228" s="3">
        <v>1193608539000</v>
      </c>
      <c r="I228" s="3">
        <v>86369545000</v>
      </c>
      <c r="J228" s="3">
        <v>1899289467000</v>
      </c>
      <c r="K228" s="3">
        <v>534724788000</v>
      </c>
      <c r="L228" s="3">
        <f t="shared" si="50"/>
        <v>3799372482000</v>
      </c>
      <c r="M228" s="3">
        <v>12079060396000</v>
      </c>
      <c r="N228" s="3">
        <v>12216246723000</v>
      </c>
      <c r="O228" s="3">
        <v>369497749000</v>
      </c>
      <c r="P228" s="3">
        <v>263289326000</v>
      </c>
      <c r="Q228" s="3">
        <v>17166551873000</v>
      </c>
      <c r="R228" s="5">
        <f t="shared" si="56"/>
        <v>0.40956282502125602</v>
      </c>
      <c r="S228" s="5">
        <v>0.10929999999999999</v>
      </c>
      <c r="T228" s="5">
        <f t="shared" si="46"/>
        <v>0.22132414885110108</v>
      </c>
      <c r="U228" s="5">
        <f t="shared" si="51"/>
        <v>2.4190729469425347E-2</v>
      </c>
      <c r="V228" s="5">
        <f t="shared" si="47"/>
        <v>13.234683070180402</v>
      </c>
      <c r="W228" s="5">
        <f t="shared" si="48"/>
        <v>1.5337344852236069E-2</v>
      </c>
      <c r="X228" s="12">
        <f t="shared" si="49"/>
        <v>3.0246421620179976E-2</v>
      </c>
    </row>
    <row r="229" spans="1:24" x14ac:dyDescent="0.35">
      <c r="A229">
        <v>196</v>
      </c>
      <c r="B229" t="s">
        <v>75</v>
      </c>
      <c r="C229" t="s">
        <v>74</v>
      </c>
      <c r="D229">
        <v>2013</v>
      </c>
      <c r="E229" s="3">
        <v>1917192000000</v>
      </c>
      <c r="F229">
        <v>2</v>
      </c>
      <c r="G229" s="3">
        <v>145919521000</v>
      </c>
      <c r="H229" s="3">
        <v>1658438753000</v>
      </c>
      <c r="I229" s="3">
        <v>101832323000</v>
      </c>
      <c r="J229" s="3">
        <v>2296212911000</v>
      </c>
      <c r="K229" s="3">
        <v>969482388000</v>
      </c>
      <c r="L229" s="3">
        <f t="shared" si="50"/>
        <v>5171885896000</v>
      </c>
      <c r="M229" s="3">
        <v>17568210907000</v>
      </c>
      <c r="N229" s="3">
        <v>17683638543000</v>
      </c>
      <c r="O229" s="3">
        <v>183706499000</v>
      </c>
      <c r="P229" s="3">
        <v>385351499000</v>
      </c>
      <c r="Q229" s="3">
        <v>24015571540000</v>
      </c>
      <c r="R229" s="5">
        <f t="shared" si="56"/>
        <v>0.45443522352266247</v>
      </c>
      <c r="S229" s="5">
        <v>0.14069999999999999</v>
      </c>
      <c r="T229" s="5">
        <f t="shared" si="46"/>
        <v>0.21535551995445035</v>
      </c>
      <c r="U229" s="5">
        <f t="shared" si="51"/>
        <v>3.0300521657591162E-2</v>
      </c>
      <c r="V229" s="5">
        <f t="shared" si="47"/>
        <v>13.380492926753226</v>
      </c>
      <c r="W229" s="5">
        <f t="shared" si="48"/>
        <v>1.6045901650025857E-2</v>
      </c>
      <c r="X229" s="12">
        <f t="shared" si="49"/>
        <v>1.038850113076528E-2</v>
      </c>
    </row>
    <row r="230" spans="1:24" x14ac:dyDescent="0.35">
      <c r="A230">
        <v>197</v>
      </c>
      <c r="B230" t="s">
        <v>75</v>
      </c>
      <c r="C230" t="s">
        <v>74</v>
      </c>
      <c r="D230">
        <v>2014</v>
      </c>
      <c r="E230" s="3">
        <v>2079450000000</v>
      </c>
      <c r="F230">
        <v>2</v>
      </c>
      <c r="G230" s="3">
        <v>133083227000</v>
      </c>
      <c r="H230" s="3">
        <v>2607553258000</v>
      </c>
      <c r="I230" s="3">
        <v>33446880000</v>
      </c>
      <c r="J230" s="3">
        <v>4161568945000</v>
      </c>
      <c r="K230" s="3">
        <v>1888738402000</v>
      </c>
      <c r="L230" s="3">
        <f t="shared" si="50"/>
        <v>8824390712000</v>
      </c>
      <c r="M230" s="3">
        <v>25942815020000</v>
      </c>
      <c r="N230" s="3">
        <v>26004334198000</v>
      </c>
      <c r="O230" s="3">
        <v>380560579000</v>
      </c>
      <c r="P230" s="3">
        <v>435561942000</v>
      </c>
      <c r="Q230" s="3">
        <v>36173590792000</v>
      </c>
      <c r="R230" s="5">
        <f t="shared" si="56"/>
        <v>0.47669077729839665</v>
      </c>
      <c r="S230" s="5">
        <v>0.10440000000000001</v>
      </c>
      <c r="T230" s="5">
        <f t="shared" si="46"/>
        <v>0.24394566640455184</v>
      </c>
      <c r="U230" s="5">
        <f t="shared" si="51"/>
        <v>2.5467927572635215E-2</v>
      </c>
      <c r="V230" s="5">
        <f t="shared" si="47"/>
        <v>13.558391621389442</v>
      </c>
      <c r="W230" s="5">
        <f t="shared" si="48"/>
        <v>1.2040882103866975E-2</v>
      </c>
      <c r="X230" s="12">
        <f t="shared" si="49"/>
        <v>1.4634505775166857E-2</v>
      </c>
    </row>
    <row r="231" spans="1:24" x14ac:dyDescent="0.35">
      <c r="A231">
        <v>198</v>
      </c>
      <c r="B231" t="s">
        <v>75</v>
      </c>
      <c r="C231" t="s">
        <v>74</v>
      </c>
      <c r="D231">
        <v>2015</v>
      </c>
      <c r="E231" s="3">
        <v>3726731000000</v>
      </c>
      <c r="F231">
        <v>2</v>
      </c>
      <c r="G231" s="3">
        <v>161914423000</v>
      </c>
      <c r="H231" s="3">
        <v>3136180138000</v>
      </c>
      <c r="I231" s="3">
        <v>46648612000</v>
      </c>
      <c r="J231" s="3">
        <v>5606785861000</v>
      </c>
      <c r="K231" s="3">
        <v>2636601749000</v>
      </c>
      <c r="L231" s="3">
        <f t="shared" si="50"/>
        <v>11588130783000</v>
      </c>
      <c r="M231" s="3">
        <v>34099343667000</v>
      </c>
      <c r="N231" s="3">
        <v>34241046410000</v>
      </c>
      <c r="O231" s="3">
        <v>861248456000</v>
      </c>
      <c r="P231" s="3">
        <v>652324636000</v>
      </c>
      <c r="Q231" s="3">
        <v>47305953535000</v>
      </c>
      <c r="R231" s="5">
        <f t="shared" si="56"/>
        <v>0.31440414776545711</v>
      </c>
      <c r="S231" s="5">
        <v>0.12970000000000001</v>
      </c>
      <c r="T231" s="5">
        <f t="shared" si="46"/>
        <v>0.24496136145794742</v>
      </c>
      <c r="U231" s="5">
        <f t="shared" si="51"/>
        <v>3.1771488581095783E-2</v>
      </c>
      <c r="V231" s="5">
        <f t="shared" si="47"/>
        <v>13.674915800879274</v>
      </c>
      <c r="W231" s="5">
        <f t="shared" si="48"/>
        <v>1.3789482871693267E-2</v>
      </c>
      <c r="X231" s="12">
        <f t="shared" si="49"/>
        <v>2.5152515658764297E-2</v>
      </c>
    </row>
    <row r="232" spans="1:24" x14ac:dyDescent="0.35">
      <c r="B232" t="s">
        <v>75</v>
      </c>
      <c r="C232" t="s">
        <v>74</v>
      </c>
      <c r="D232">
        <v>2016</v>
      </c>
      <c r="E232" s="3">
        <v>5834088000000</v>
      </c>
      <c r="F232">
        <v>3</v>
      </c>
      <c r="G232" s="3">
        <v>160220604000</v>
      </c>
      <c r="H232" s="3">
        <v>3482023760000</v>
      </c>
      <c r="I232" s="3">
        <v>40884216000</v>
      </c>
      <c r="J232" s="3">
        <v>5439470223000</v>
      </c>
      <c r="K232" s="3">
        <v>2422291177000</v>
      </c>
      <c r="L232" s="3">
        <f t="shared" si="50"/>
        <v>11544889980000</v>
      </c>
      <c r="M232" s="3">
        <v>46674165420000</v>
      </c>
      <c r="N232" s="3">
        <v>47197276408000</v>
      </c>
      <c r="O232" s="3">
        <v>995444080000</v>
      </c>
      <c r="P232" s="3">
        <v>820190823000</v>
      </c>
      <c r="Q232" s="3">
        <v>60839102211000</v>
      </c>
      <c r="R232" s="5">
        <f t="shared" si="56"/>
        <v>0.36877019909240705</v>
      </c>
      <c r="S232" s="5">
        <v>0.13339999999999999</v>
      </c>
      <c r="T232" s="5">
        <f t="shared" si="46"/>
        <v>0.18976101816822388</v>
      </c>
      <c r="U232" s="5">
        <f t="shared" si="51"/>
        <v>2.5314119823641065E-2</v>
      </c>
      <c r="V232" s="5">
        <f t="shared" si="47"/>
        <v>13.784182796641883</v>
      </c>
      <c r="W232" s="5">
        <f t="shared" si="48"/>
        <v>1.3481310426893604E-2</v>
      </c>
      <c r="X232" s="12">
        <f t="shared" si="49"/>
        <v>2.109113397550353E-2</v>
      </c>
    </row>
    <row r="233" spans="1:24" x14ac:dyDescent="0.35">
      <c r="A233">
        <v>199</v>
      </c>
      <c r="B233" t="s">
        <v>77</v>
      </c>
      <c r="C233" t="s">
        <v>76</v>
      </c>
      <c r="D233">
        <v>2010</v>
      </c>
      <c r="E233" s="3">
        <v>486671000000</v>
      </c>
      <c r="F233">
        <v>1</v>
      </c>
      <c r="G233" s="3">
        <v>68077000000</v>
      </c>
      <c r="H233" s="3">
        <v>292227000000</v>
      </c>
      <c r="I233" s="3">
        <v>161835000000</v>
      </c>
      <c r="J233" s="3">
        <v>435000000000</v>
      </c>
      <c r="K233" s="3">
        <v>289311000000</v>
      </c>
      <c r="L233" s="3">
        <f t="shared" si="50"/>
        <v>1246450000000</v>
      </c>
      <c r="M233" s="3">
        <v>2905446000000</v>
      </c>
      <c r="N233" s="3">
        <v>2962103000000</v>
      </c>
      <c r="O233" s="3">
        <v>61420000000</v>
      </c>
      <c r="P233" s="3">
        <v>28293000000</v>
      </c>
      <c r="Q233" s="3">
        <v>4354460000000</v>
      </c>
      <c r="S233" s="5">
        <v>0.17119999999999999</v>
      </c>
      <c r="T233" s="5">
        <f t="shared" si="46"/>
        <v>0.28624674471691092</v>
      </c>
      <c r="U233" s="5">
        <f t="shared" si="51"/>
        <v>4.9005442695535147E-2</v>
      </c>
      <c r="V233" s="5">
        <f t="shared" si="47"/>
        <v>12.638934305483506</v>
      </c>
      <c r="W233" s="5">
        <f t="shared" si="48"/>
        <v>6.4974761508889735E-3</v>
      </c>
      <c r="X233" s="12">
        <f t="shared" si="49"/>
        <v>2.0735268152390379E-2</v>
      </c>
    </row>
    <row r="234" spans="1:24" x14ac:dyDescent="0.35">
      <c r="A234">
        <v>200</v>
      </c>
      <c r="B234" t="s">
        <v>77</v>
      </c>
      <c r="C234" t="s">
        <v>76</v>
      </c>
      <c r="D234">
        <v>2011</v>
      </c>
      <c r="E234" s="3">
        <v>515521000000</v>
      </c>
      <c r="F234">
        <v>1</v>
      </c>
      <c r="G234" s="3">
        <v>108067000000</v>
      </c>
      <c r="H234" s="3">
        <v>410733000000</v>
      </c>
      <c r="I234" s="3">
        <v>60096000000</v>
      </c>
      <c r="J234" s="3">
        <v>770253000000</v>
      </c>
      <c r="K234" s="3">
        <v>1142728000000</v>
      </c>
      <c r="L234" s="3">
        <f t="shared" si="50"/>
        <v>2491877000000</v>
      </c>
      <c r="M234" s="3">
        <v>4555043000000</v>
      </c>
      <c r="N234" s="3">
        <v>4626933000000</v>
      </c>
      <c r="O234" s="3">
        <v>146526000000</v>
      </c>
      <c r="P234" s="3">
        <v>36214000000</v>
      </c>
      <c r="Q234" s="3">
        <v>6452794000000</v>
      </c>
      <c r="R234" s="5">
        <f t="shared" ref="R234:R239" si="57">(M234-M233)/M233</f>
        <v>0.56776033696719885</v>
      </c>
      <c r="S234" s="5">
        <v>0.1167</v>
      </c>
      <c r="T234" s="5">
        <f t="shared" si="46"/>
        <v>0.38617023881438023</v>
      </c>
      <c r="U234" s="5">
        <f t="shared" si="51"/>
        <v>4.5066066869638169E-2</v>
      </c>
      <c r="V234" s="5">
        <f t="shared" si="47"/>
        <v>12.809747800843791</v>
      </c>
      <c r="W234" s="5">
        <f t="shared" si="48"/>
        <v>5.6121425850569539E-3</v>
      </c>
      <c r="X234" s="12">
        <f t="shared" si="49"/>
        <v>3.1668061759269048E-2</v>
      </c>
    </row>
    <row r="235" spans="1:24" x14ac:dyDescent="0.35">
      <c r="A235">
        <v>201</v>
      </c>
      <c r="B235" t="s">
        <v>77</v>
      </c>
      <c r="C235" t="s">
        <v>76</v>
      </c>
      <c r="D235">
        <v>2012</v>
      </c>
      <c r="E235" s="3">
        <v>660569000000</v>
      </c>
      <c r="F235">
        <v>1</v>
      </c>
      <c r="G235" s="3">
        <v>117165000000</v>
      </c>
      <c r="H235" s="3">
        <v>407652000000</v>
      </c>
      <c r="I235" s="3">
        <v>107509000000</v>
      </c>
      <c r="J235" s="3">
        <v>759152000000</v>
      </c>
      <c r="K235" s="3">
        <v>432443000000</v>
      </c>
      <c r="L235" s="3">
        <f t="shared" si="50"/>
        <v>1823921000000</v>
      </c>
      <c r="M235" s="3">
        <v>4492659000000</v>
      </c>
      <c r="N235" s="3">
        <v>4525245000000</v>
      </c>
      <c r="O235" s="3">
        <v>88918000000</v>
      </c>
      <c r="P235" s="3">
        <v>94081000000</v>
      </c>
      <c r="Q235" s="3">
        <v>6495246000000</v>
      </c>
      <c r="R235" s="5">
        <f t="shared" si="57"/>
        <v>-1.3695589701348593E-2</v>
      </c>
      <c r="S235" s="5">
        <v>0.1386</v>
      </c>
      <c r="T235" s="5">
        <f t="shared" si="46"/>
        <v>0.28080860986635459</v>
      </c>
      <c r="U235" s="5">
        <f t="shared" si="51"/>
        <v>3.8920073327476747E-2</v>
      </c>
      <c r="V235" s="5">
        <f t="shared" si="47"/>
        <v>12.812595604126425</v>
      </c>
      <c r="W235" s="5">
        <f t="shared" si="48"/>
        <v>1.4484593809072051E-2</v>
      </c>
      <c r="X235" s="12">
        <f t="shared" si="49"/>
        <v>1.9649322854342694E-2</v>
      </c>
    </row>
    <row r="236" spans="1:24" x14ac:dyDescent="0.35">
      <c r="A236">
        <v>202</v>
      </c>
      <c r="B236" t="s">
        <v>77</v>
      </c>
      <c r="C236" t="s">
        <v>76</v>
      </c>
      <c r="D236">
        <v>2013</v>
      </c>
      <c r="E236" s="3">
        <v>910253000000</v>
      </c>
      <c r="F236">
        <v>1</v>
      </c>
      <c r="G236" s="3">
        <v>146425000000</v>
      </c>
      <c r="H236" s="3">
        <v>537349000000</v>
      </c>
      <c r="I236" s="3">
        <v>305019000000</v>
      </c>
      <c r="J236" s="3">
        <v>747781000000</v>
      </c>
      <c r="K236" s="3">
        <v>507982000000</v>
      </c>
      <c r="L236" s="3">
        <f t="shared" si="50"/>
        <v>2244556000000</v>
      </c>
      <c r="M236" s="3">
        <v>5461285000000</v>
      </c>
      <c r="N236" s="3">
        <v>5483875000000</v>
      </c>
      <c r="O236" s="3">
        <v>92564000000</v>
      </c>
      <c r="P236" s="3">
        <v>78306000000</v>
      </c>
      <c r="Q236" s="3">
        <v>7917214000000</v>
      </c>
      <c r="R236" s="5">
        <f t="shared" si="57"/>
        <v>0.21560194085507045</v>
      </c>
      <c r="S236" s="5">
        <v>0.14680000000000001</v>
      </c>
      <c r="T236" s="5">
        <f t="shared" si="46"/>
        <v>0.28350326263758946</v>
      </c>
      <c r="U236" s="5">
        <f t="shared" si="51"/>
        <v>4.1618278955198137E-2</v>
      </c>
      <c r="V236" s="5">
        <f t="shared" si="47"/>
        <v>12.898572383952351</v>
      </c>
      <c r="W236" s="5">
        <f t="shared" si="48"/>
        <v>9.890600405647744E-3</v>
      </c>
      <c r="X236" s="12">
        <f t="shared" si="49"/>
        <v>1.6879305235804973E-2</v>
      </c>
    </row>
    <row r="237" spans="1:24" x14ac:dyDescent="0.35">
      <c r="A237">
        <v>203</v>
      </c>
      <c r="B237" t="s">
        <v>77</v>
      </c>
      <c r="C237" t="s">
        <v>76</v>
      </c>
      <c r="D237">
        <v>2014</v>
      </c>
      <c r="E237" s="3">
        <v>1030728000000</v>
      </c>
      <c r="F237">
        <v>2</v>
      </c>
      <c r="G237" s="3">
        <v>127288000000</v>
      </c>
      <c r="H237" s="3">
        <v>680967000000</v>
      </c>
      <c r="I237" s="3">
        <v>344938000000</v>
      </c>
      <c r="J237" s="3">
        <v>689890000000</v>
      </c>
      <c r="K237" s="3">
        <v>647967000000</v>
      </c>
      <c r="L237" s="3">
        <f t="shared" si="50"/>
        <v>2491050000000</v>
      </c>
      <c r="M237" s="3">
        <v>6884866000000</v>
      </c>
      <c r="N237" s="3">
        <v>6908478000000</v>
      </c>
      <c r="O237" s="3">
        <v>187562000000</v>
      </c>
      <c r="P237" s="3">
        <v>52876000000</v>
      </c>
      <c r="Q237" s="3">
        <v>9769591000000</v>
      </c>
      <c r="R237" s="5">
        <f t="shared" si="57"/>
        <v>0.26066777324384277</v>
      </c>
      <c r="S237" s="5">
        <v>0.14149999999999999</v>
      </c>
      <c r="T237" s="5">
        <f t="shared" si="46"/>
        <v>0.25497996794338679</v>
      </c>
      <c r="U237" s="5">
        <f t="shared" si="51"/>
        <v>3.6079665463989226E-2</v>
      </c>
      <c r="V237" s="5">
        <f t="shared" si="47"/>
        <v>12.989876382535439</v>
      </c>
      <c r="W237" s="5">
        <f t="shared" si="48"/>
        <v>5.4123043636115373E-3</v>
      </c>
      <c r="X237" s="12">
        <f t="shared" si="49"/>
        <v>2.7149540028932568E-2</v>
      </c>
    </row>
    <row r="238" spans="1:24" x14ac:dyDescent="0.35">
      <c r="A238">
        <v>204</v>
      </c>
      <c r="B238" t="s">
        <v>77</v>
      </c>
      <c r="C238" t="s">
        <v>76</v>
      </c>
      <c r="D238">
        <v>2015</v>
      </c>
      <c r="E238" s="3">
        <v>1307577000000</v>
      </c>
      <c r="F238">
        <v>2</v>
      </c>
      <c r="G238" s="3">
        <v>121977000000</v>
      </c>
      <c r="H238" s="3">
        <v>647137000000</v>
      </c>
      <c r="I238" s="3">
        <v>494864000000</v>
      </c>
      <c r="J238" s="3">
        <v>480880000000</v>
      </c>
      <c r="K238" s="3">
        <v>588173000000</v>
      </c>
      <c r="L238" s="3">
        <f t="shared" si="50"/>
        <v>2333031000000</v>
      </c>
      <c r="M238" s="3">
        <v>7231871000000</v>
      </c>
      <c r="N238" s="3">
        <v>7260917000000</v>
      </c>
      <c r="O238" s="3">
        <v>135890000000</v>
      </c>
      <c r="P238" s="3">
        <v>67378000000</v>
      </c>
      <c r="Q238" s="3">
        <v>10089121000000</v>
      </c>
      <c r="R238" s="5">
        <f t="shared" si="57"/>
        <v>5.0401126180233576E-2</v>
      </c>
      <c r="S238" s="5">
        <v>0.16389999999999999</v>
      </c>
      <c r="T238" s="5">
        <f t="shared" si="46"/>
        <v>0.23124224597960516</v>
      </c>
      <c r="U238" s="5">
        <f t="shared" si="51"/>
        <v>3.7900604116057286E-2</v>
      </c>
      <c r="V238" s="5">
        <f t="shared" si="47"/>
        <v>13.003853330609696</v>
      </c>
      <c r="W238" s="5">
        <f t="shared" si="48"/>
        <v>6.678282478721387E-3</v>
      </c>
      <c r="X238" s="12">
        <f t="shared" si="49"/>
        <v>1.8715266955950605E-2</v>
      </c>
    </row>
    <row r="239" spans="1:24" x14ac:dyDescent="0.35">
      <c r="B239" t="s">
        <v>77</v>
      </c>
      <c r="C239" t="s">
        <v>76</v>
      </c>
      <c r="D239">
        <v>2016</v>
      </c>
      <c r="E239" s="3">
        <v>2047801000000</v>
      </c>
      <c r="F239">
        <v>2</v>
      </c>
      <c r="G239" s="3">
        <v>158851000000</v>
      </c>
      <c r="H239" s="3">
        <v>703906000000</v>
      </c>
      <c r="I239" s="3">
        <v>308057000000</v>
      </c>
      <c r="J239" s="3">
        <v>1013370000000</v>
      </c>
      <c r="K239" s="3">
        <v>775455000000</v>
      </c>
      <c r="L239" s="3">
        <f t="shared" si="50"/>
        <v>2959639000000</v>
      </c>
      <c r="M239" s="3">
        <v>8162763000000</v>
      </c>
      <c r="N239" s="3">
        <v>8229739000000</v>
      </c>
      <c r="O239" s="3">
        <v>249711000000</v>
      </c>
      <c r="P239" s="3">
        <v>22178000000</v>
      </c>
      <c r="Q239" s="3">
        <v>12257391000000</v>
      </c>
      <c r="R239" s="5">
        <f t="shared" si="57"/>
        <v>0.12872076949381425</v>
      </c>
      <c r="S239" s="5">
        <v>0.1943</v>
      </c>
      <c r="T239" s="5">
        <f t="shared" si="46"/>
        <v>0.24145750102937893</v>
      </c>
      <c r="U239" s="5">
        <f t="shared" si="51"/>
        <v>4.6915192450008331E-2</v>
      </c>
      <c r="V239" s="5">
        <f t="shared" si="47"/>
        <v>13.088398039930942</v>
      </c>
      <c r="W239" s="5">
        <f t="shared" si="48"/>
        <v>1.8093573093980603E-3</v>
      </c>
      <c r="X239" s="12">
        <f t="shared" si="49"/>
        <v>3.0342517545210123E-2</v>
      </c>
    </row>
    <row r="240" spans="1:24" x14ac:dyDescent="0.35">
      <c r="A240">
        <v>205</v>
      </c>
      <c r="B240" t="s">
        <v>78</v>
      </c>
      <c r="C240" t="s">
        <v>79</v>
      </c>
      <c r="D240">
        <v>2010</v>
      </c>
      <c r="E240" s="3">
        <v>4405093000000</v>
      </c>
      <c r="F240">
        <v>2</v>
      </c>
      <c r="G240" s="3">
        <v>926495000000</v>
      </c>
      <c r="H240" s="3">
        <v>3663069000000</v>
      </c>
      <c r="I240" s="3">
        <v>563919000000</v>
      </c>
      <c r="J240" s="3">
        <v>10384818000000</v>
      </c>
      <c r="K240" s="3">
        <v>9878727000000</v>
      </c>
      <c r="L240" s="3">
        <f t="shared" si="50"/>
        <v>25417028000000</v>
      </c>
      <c r="M240" s="3">
        <v>23613208000000</v>
      </c>
      <c r="N240" s="3">
        <v>23891435000000</v>
      </c>
      <c r="O240" s="3">
        <v>213833000000</v>
      </c>
      <c r="P240" s="3">
        <v>951800000000</v>
      </c>
      <c r="Q240" s="3">
        <v>51729051000000</v>
      </c>
      <c r="S240" s="5">
        <v>0.15029999999999999</v>
      </c>
      <c r="T240" s="5">
        <f t="shared" si="46"/>
        <v>0.49134920337123522</v>
      </c>
      <c r="U240" s="5">
        <f t="shared" si="51"/>
        <v>7.3849785266696652E-2</v>
      </c>
      <c r="V240" s="5">
        <f t="shared" si="47"/>
        <v>13.713734511093332</v>
      </c>
      <c r="W240" s="5">
        <f t="shared" si="48"/>
        <v>1.8399718950962391E-2</v>
      </c>
      <c r="X240" s="12">
        <f t="shared" si="49"/>
        <v>8.950194912946836E-3</v>
      </c>
    </row>
    <row r="241" spans="1:24" x14ac:dyDescent="0.35">
      <c r="A241">
        <v>206</v>
      </c>
      <c r="B241" t="s">
        <v>78</v>
      </c>
      <c r="C241" t="s">
        <v>79</v>
      </c>
      <c r="D241">
        <v>2011</v>
      </c>
      <c r="E241" s="3">
        <v>4736571000000</v>
      </c>
      <c r="F241">
        <v>2</v>
      </c>
      <c r="G241" s="3">
        <v>1159680000000</v>
      </c>
      <c r="H241" s="3">
        <v>4176631000000</v>
      </c>
      <c r="I241" s="3">
        <v>650706000000</v>
      </c>
      <c r="J241" s="3">
        <v>10228428000000</v>
      </c>
      <c r="K241" s="3">
        <v>11172160000000</v>
      </c>
      <c r="L241" s="3">
        <f t="shared" si="50"/>
        <v>27387605000000</v>
      </c>
      <c r="M241" s="3">
        <v>31406691000000</v>
      </c>
      <c r="N241" s="3">
        <v>31797657000000</v>
      </c>
      <c r="O241" s="3">
        <v>312217000000</v>
      </c>
      <c r="P241" s="3">
        <v>1073352000000</v>
      </c>
      <c r="Q241" s="3">
        <v>62286614000000</v>
      </c>
      <c r="R241" s="5">
        <f t="shared" ref="R241:R246" si="58">(M241-M240)/M240</f>
        <v>0.3300476157242167</v>
      </c>
      <c r="S241" s="5">
        <v>0.1186</v>
      </c>
      <c r="T241" s="5">
        <f t="shared" si="46"/>
        <v>0.43970290309889054</v>
      </c>
      <c r="U241" s="5">
        <f t="shared" si="51"/>
        <v>5.214876430752842E-2</v>
      </c>
      <c r="V241" s="5">
        <f t="shared" si="47"/>
        <v>13.794394722572889</v>
      </c>
      <c r="W241" s="5">
        <f t="shared" si="48"/>
        <v>1.7232466674139649E-2</v>
      </c>
      <c r="X241" s="12">
        <f t="shared" si="49"/>
        <v>9.818868100879256E-3</v>
      </c>
    </row>
    <row r="242" spans="1:24" x14ac:dyDescent="0.35">
      <c r="A242">
        <v>207</v>
      </c>
      <c r="B242" t="s">
        <v>78</v>
      </c>
      <c r="C242" t="s">
        <v>79</v>
      </c>
      <c r="D242">
        <v>2012</v>
      </c>
      <c r="E242" s="3">
        <v>5567133000000</v>
      </c>
      <c r="F242">
        <v>3</v>
      </c>
      <c r="G242" s="3">
        <v>1355207000000</v>
      </c>
      <c r="H242" s="3">
        <v>4666818000000</v>
      </c>
      <c r="I242" s="3">
        <v>92544700000</v>
      </c>
      <c r="J242" s="3">
        <v>8470257000000</v>
      </c>
      <c r="K242" s="3">
        <v>18496052000000</v>
      </c>
      <c r="L242" s="3">
        <f t="shared" si="50"/>
        <v>33080878700000</v>
      </c>
      <c r="M242" s="3">
        <v>26650298000000</v>
      </c>
      <c r="N242" s="3">
        <v>26627284000000</v>
      </c>
      <c r="O242" s="3">
        <v>565570000000</v>
      </c>
      <c r="P242" s="3">
        <v>1377412000000</v>
      </c>
      <c r="Q242" s="3">
        <v>66158614000000</v>
      </c>
      <c r="R242" s="5">
        <f t="shared" si="58"/>
        <v>-0.15144521274145054</v>
      </c>
      <c r="S242" s="5">
        <v>0.16830000000000001</v>
      </c>
      <c r="T242" s="5">
        <f t="shared" si="46"/>
        <v>0.50002375654363018</v>
      </c>
      <c r="U242" s="5">
        <f t="shared" si="51"/>
        <v>8.4153998226292964E-2</v>
      </c>
      <c r="V242" s="5">
        <f t="shared" si="47"/>
        <v>13.820586398321138</v>
      </c>
      <c r="W242" s="5">
        <f t="shared" si="48"/>
        <v>2.0819843656337784E-2</v>
      </c>
      <c r="X242" s="12">
        <f t="shared" si="49"/>
        <v>2.1240243653840175E-2</v>
      </c>
    </row>
    <row r="243" spans="1:24" x14ac:dyDescent="0.35">
      <c r="A243">
        <v>208</v>
      </c>
      <c r="B243" t="s">
        <v>78</v>
      </c>
      <c r="C243" t="s">
        <v>79</v>
      </c>
      <c r="D243">
        <v>2013</v>
      </c>
      <c r="E243" s="3">
        <v>5704179000000</v>
      </c>
      <c r="F243">
        <v>3</v>
      </c>
      <c r="G243" s="3">
        <v>1430545000000</v>
      </c>
      <c r="H243" s="3">
        <v>4848144000000</v>
      </c>
      <c r="I243" s="3">
        <v>1310404000000</v>
      </c>
      <c r="J243" s="3">
        <v>11223305000000</v>
      </c>
      <c r="K243" s="3">
        <v>14333872000000</v>
      </c>
      <c r="L243" s="3">
        <f t="shared" si="50"/>
        <v>33146270000000</v>
      </c>
      <c r="M243" s="3">
        <v>29779302000000</v>
      </c>
      <c r="N243" s="3">
        <v>29869070000000</v>
      </c>
      <c r="O243" s="3">
        <v>655819000000</v>
      </c>
      <c r="P243" s="3">
        <v>524780000000</v>
      </c>
      <c r="Q243" s="3">
        <v>66509336000000</v>
      </c>
      <c r="R243" s="5">
        <f t="shared" si="58"/>
        <v>0.11740971902077793</v>
      </c>
      <c r="S243" s="5">
        <v>0.15740000000000001</v>
      </c>
      <c r="T243" s="5">
        <f t="shared" si="46"/>
        <v>0.49837018369872166</v>
      </c>
      <c r="U243" s="5">
        <f t="shared" si="51"/>
        <v>7.8443466914178792E-2</v>
      </c>
      <c r="V243" s="5">
        <f t="shared" si="47"/>
        <v>13.822882612050426</v>
      </c>
      <c r="W243" s="5">
        <f t="shared" si="48"/>
        <v>7.8903208415732791E-3</v>
      </c>
      <c r="X243" s="12">
        <f t="shared" si="49"/>
        <v>2.1956458637647572E-2</v>
      </c>
    </row>
    <row r="244" spans="1:24" x14ac:dyDescent="0.35">
      <c r="A244">
        <v>209</v>
      </c>
      <c r="B244" t="s">
        <v>78</v>
      </c>
      <c r="C244" t="s">
        <v>79</v>
      </c>
      <c r="D244">
        <v>2014</v>
      </c>
      <c r="E244" s="3">
        <v>6310948000000</v>
      </c>
      <c r="F244">
        <v>3</v>
      </c>
      <c r="G244" s="3">
        <v>1274528000000</v>
      </c>
      <c r="H244" s="3">
        <v>4532318000000</v>
      </c>
      <c r="I244" s="3">
        <v>447216000000</v>
      </c>
      <c r="J244" s="3">
        <v>4069957000000</v>
      </c>
      <c r="K244" s="3">
        <v>18932731000000</v>
      </c>
      <c r="L244" s="3">
        <f t="shared" si="50"/>
        <v>29256750000000</v>
      </c>
      <c r="M244" s="3">
        <v>33207612000000</v>
      </c>
      <c r="N244" s="7">
        <v>33354078000000</v>
      </c>
      <c r="O244" s="3">
        <v>703487000000</v>
      </c>
      <c r="P244" s="3">
        <v>599238000000</v>
      </c>
      <c r="Q244" s="3">
        <v>66710731000000</v>
      </c>
      <c r="R244" s="5">
        <f t="shared" si="58"/>
        <v>0.11512392063454006</v>
      </c>
      <c r="S244" s="5">
        <v>0.15229999999999999</v>
      </c>
      <c r="T244" s="5">
        <f t="shared" si="46"/>
        <v>0.43856137627992714</v>
      </c>
      <c r="U244" s="5">
        <f t="shared" si="51"/>
        <v>6.6792897607432899E-2</v>
      </c>
      <c r="V244" s="5">
        <f t="shared" si="47"/>
        <v>13.824195699572188</v>
      </c>
      <c r="W244" s="5">
        <f t="shared" si="48"/>
        <v>8.9826327941152379E-3</v>
      </c>
      <c r="X244" s="12">
        <f t="shared" si="49"/>
        <v>2.1091483925893561E-2</v>
      </c>
    </row>
    <row r="245" spans="1:24" x14ac:dyDescent="0.35">
      <c r="A245">
        <v>210</v>
      </c>
      <c r="B245" t="s">
        <v>78</v>
      </c>
      <c r="C245" t="s">
        <v>79</v>
      </c>
      <c r="D245">
        <v>2015</v>
      </c>
      <c r="E245" s="3">
        <v>10279296000000</v>
      </c>
      <c r="F245">
        <v>3</v>
      </c>
      <c r="G245" s="3">
        <v>1093626000000</v>
      </c>
      <c r="H245" s="3">
        <v>4546084000000</v>
      </c>
      <c r="I245" s="3">
        <v>279514000000</v>
      </c>
      <c r="J245" s="3">
        <v>2257923000000</v>
      </c>
      <c r="K245" s="3">
        <v>17027744000000</v>
      </c>
      <c r="L245" s="3">
        <f t="shared" si="50"/>
        <v>25204891000000</v>
      </c>
      <c r="M245" s="3">
        <v>31748472000000</v>
      </c>
      <c r="N245" s="3">
        <v>32164192000000</v>
      </c>
      <c r="O245" s="7">
        <v>911327000000</v>
      </c>
      <c r="P245" s="3">
        <v>1052771000000</v>
      </c>
      <c r="Q245" s="3">
        <v>68225170000000</v>
      </c>
      <c r="R245" s="5">
        <f t="shared" si="58"/>
        <v>-4.3939925580918013E-2</v>
      </c>
      <c r="S245" s="5">
        <v>0.22850000000000001</v>
      </c>
      <c r="T245" s="5">
        <f t="shared" si="46"/>
        <v>0.36943683687413309</v>
      </c>
      <c r="U245" s="5">
        <f t="shared" si="51"/>
        <v>8.4416317225739418E-2</v>
      </c>
      <c r="V245" s="5">
        <f t="shared" si="47"/>
        <v>13.833944626496129</v>
      </c>
      <c r="W245" s="5">
        <f t="shared" si="48"/>
        <v>1.5430830000130451E-2</v>
      </c>
      <c r="X245" s="12">
        <f t="shared" si="49"/>
        <v>2.8333589104305806E-2</v>
      </c>
    </row>
    <row r="246" spans="1:24" x14ac:dyDescent="0.35">
      <c r="B246" t="s">
        <v>78</v>
      </c>
      <c r="C246" t="s">
        <v>79</v>
      </c>
      <c r="D246">
        <v>2016</v>
      </c>
      <c r="E246" s="3">
        <v>10883111000000</v>
      </c>
      <c r="F246">
        <v>3</v>
      </c>
      <c r="G246" s="3">
        <v>1001235000000</v>
      </c>
      <c r="H246" s="3">
        <v>4337316000000</v>
      </c>
      <c r="I246" s="3">
        <v>116098000000</v>
      </c>
      <c r="J246" s="3">
        <v>5968303000000</v>
      </c>
      <c r="K246" s="3">
        <v>19472686000000</v>
      </c>
      <c r="L246" s="3">
        <f t="shared" si="50"/>
        <v>30895638000000</v>
      </c>
      <c r="M246" s="3">
        <v>27777461000000</v>
      </c>
      <c r="N246" s="3">
        <v>27947489000000</v>
      </c>
      <c r="O246" s="3">
        <v>971914000000</v>
      </c>
      <c r="P246" s="3">
        <v>1158000000000</v>
      </c>
      <c r="Q246" s="3">
        <v>70528785000000</v>
      </c>
      <c r="R246" s="5">
        <f t="shared" si="58"/>
        <v>-0.12507723206332574</v>
      </c>
      <c r="S246" s="5">
        <v>0.2621</v>
      </c>
      <c r="T246" s="5">
        <f t="shared" si="46"/>
        <v>0.43805714220087588</v>
      </c>
      <c r="U246" s="5">
        <f t="shared" si="51"/>
        <v>0.11481477697084957</v>
      </c>
      <c r="V246" s="5">
        <f t="shared" si="47"/>
        <v>13.848366402314181</v>
      </c>
      <c r="W246" s="5">
        <f t="shared" si="48"/>
        <v>1.6418828142296796E-2</v>
      </c>
      <c r="X246" s="12">
        <f t="shared" si="49"/>
        <v>3.4776433761186915E-2</v>
      </c>
    </row>
    <row r="247" spans="1:24" x14ac:dyDescent="0.35">
      <c r="A247">
        <v>211</v>
      </c>
      <c r="B247" t="s">
        <v>80</v>
      </c>
      <c r="C247" t="s">
        <v>81</v>
      </c>
      <c r="D247">
        <v>2010</v>
      </c>
      <c r="E247" s="3">
        <v>105495000000</v>
      </c>
      <c r="F247">
        <v>1</v>
      </c>
      <c r="G247" s="3">
        <v>5544000000</v>
      </c>
      <c r="H247" s="3">
        <v>98576947000</v>
      </c>
      <c r="I247" s="3">
        <v>241765398</v>
      </c>
      <c r="J247" s="3">
        <v>209905000000</v>
      </c>
      <c r="K247" s="3">
        <v>84624000000</v>
      </c>
      <c r="L247" s="3">
        <f t="shared" si="50"/>
        <v>398891712398</v>
      </c>
      <c r="M247" s="3">
        <v>229222000000</v>
      </c>
      <c r="N247" s="3">
        <v>229222000000</v>
      </c>
      <c r="O247" s="3">
        <v>595977200</v>
      </c>
      <c r="P247" s="3">
        <v>2084000000</v>
      </c>
      <c r="Q247" s="3">
        <v>553012000000</v>
      </c>
      <c r="S247" s="5">
        <v>0.34350000000000003</v>
      </c>
      <c r="T247" s="5">
        <f t="shared" si="46"/>
        <v>0.72130751665063331</v>
      </c>
      <c r="U247" s="5">
        <f t="shared" si="51"/>
        <v>0.24776913196949257</v>
      </c>
      <c r="V247" s="5">
        <f t="shared" si="47"/>
        <v>11.742734555314172</v>
      </c>
      <c r="W247" s="5">
        <f t="shared" si="48"/>
        <v>3.7684534874469272E-3</v>
      </c>
      <c r="X247" s="12">
        <f t="shared" si="49"/>
        <v>2.5999999999999999E-3</v>
      </c>
    </row>
    <row r="248" spans="1:24" x14ac:dyDescent="0.35">
      <c r="A248">
        <v>212</v>
      </c>
      <c r="B248" t="s">
        <v>80</v>
      </c>
      <c r="C248" t="s">
        <v>81</v>
      </c>
      <c r="D248">
        <v>2011</v>
      </c>
      <c r="E248" s="3">
        <v>114848000000</v>
      </c>
      <c r="F248">
        <v>1</v>
      </c>
      <c r="G248" s="3">
        <v>9624000000</v>
      </c>
      <c r="H248" s="3">
        <v>100190873000</v>
      </c>
      <c r="I248" s="3">
        <v>256107894</v>
      </c>
      <c r="J248" s="3">
        <v>299415000000</v>
      </c>
      <c r="K248" s="3">
        <v>107369000000</v>
      </c>
      <c r="L248" s="3">
        <f t="shared" si="50"/>
        <v>516854980894</v>
      </c>
      <c r="M248" s="3">
        <v>298025000000</v>
      </c>
      <c r="N248" s="3">
        <v>298025000000</v>
      </c>
      <c r="O248" s="3">
        <v>715260000</v>
      </c>
      <c r="P248" s="3">
        <v>1586000000</v>
      </c>
      <c r="Q248" s="3">
        <v>737981000000</v>
      </c>
      <c r="R248" s="5">
        <f t="shared" ref="R248:R253" si="59">(M248-M247)/M247</f>
        <v>0.30015879802113238</v>
      </c>
      <c r="S248" s="5">
        <v>0.2752</v>
      </c>
      <c r="T248" s="5">
        <f t="shared" si="46"/>
        <v>0.70036353360587877</v>
      </c>
      <c r="U248" s="5">
        <f t="shared" si="51"/>
        <v>0.19274004444833784</v>
      </c>
      <c r="V248" s="5">
        <f t="shared" si="47"/>
        <v>11.868045180655862</v>
      </c>
      <c r="W248" s="5">
        <f t="shared" si="48"/>
        <v>2.1491068198232744E-3</v>
      </c>
      <c r="X248" s="12">
        <f t="shared" si="49"/>
        <v>2.3999999999999998E-3</v>
      </c>
    </row>
    <row r="249" spans="1:24" x14ac:dyDescent="0.35">
      <c r="A249">
        <v>213</v>
      </c>
      <c r="B249" t="s">
        <v>80</v>
      </c>
      <c r="C249" t="s">
        <v>81</v>
      </c>
      <c r="D249">
        <v>2012</v>
      </c>
      <c r="E249" s="3">
        <v>112663000000</v>
      </c>
      <c r="F249">
        <v>1</v>
      </c>
      <c r="G249" s="3">
        <v>9282000000</v>
      </c>
      <c r="H249" s="3">
        <v>102223546900</v>
      </c>
      <c r="I249" s="3">
        <v>278117844</v>
      </c>
      <c r="J249" s="3">
        <v>321339370700</v>
      </c>
      <c r="K249" s="3">
        <v>10125000000</v>
      </c>
      <c r="L249" s="3">
        <f t="shared" si="50"/>
        <v>443248035444</v>
      </c>
      <c r="M249" s="3">
        <v>420365000000</v>
      </c>
      <c r="N249" s="3">
        <v>420365208417</v>
      </c>
      <c r="O249" s="3">
        <v>663674007</v>
      </c>
      <c r="P249" s="3">
        <v>3790000000</v>
      </c>
      <c r="Q249" s="3">
        <v>1048148000000</v>
      </c>
      <c r="R249" s="5">
        <f t="shared" si="59"/>
        <v>0.41050247462461203</v>
      </c>
      <c r="S249" s="5">
        <v>0.2225</v>
      </c>
      <c r="T249" s="5">
        <f t="shared" si="46"/>
        <v>0.42288687804012409</v>
      </c>
      <c r="U249" s="5">
        <f t="shared" si="51"/>
        <v>9.4092330363927612E-2</v>
      </c>
      <c r="V249" s="5">
        <f t="shared" si="47"/>
        <v>12.020422609980919</v>
      </c>
      <c r="W249" s="5">
        <f t="shared" si="48"/>
        <v>3.6159015711521654E-3</v>
      </c>
      <c r="X249" s="12">
        <f t="shared" si="49"/>
        <v>1.57880336838352E-3</v>
      </c>
    </row>
    <row r="250" spans="1:24" x14ac:dyDescent="0.35">
      <c r="A250">
        <v>214</v>
      </c>
      <c r="B250" t="s">
        <v>80</v>
      </c>
      <c r="C250" t="s">
        <v>81</v>
      </c>
      <c r="D250">
        <v>2013</v>
      </c>
      <c r="E250" s="3">
        <v>189741000000</v>
      </c>
      <c r="F250">
        <v>1</v>
      </c>
      <c r="G250" s="8">
        <v>8907151275</v>
      </c>
      <c r="H250" s="3">
        <v>108593359567</v>
      </c>
      <c r="I250" s="3">
        <v>294728214</v>
      </c>
      <c r="J250" s="3">
        <v>206666995959</v>
      </c>
      <c r="K250" s="3">
        <v>53183800000</v>
      </c>
      <c r="L250" s="3">
        <f t="shared" si="50"/>
        <v>377646035015</v>
      </c>
      <c r="M250" s="8">
        <v>613207799254</v>
      </c>
      <c r="N250" s="8">
        <v>613966181040</v>
      </c>
      <c r="O250" s="8">
        <v>1082256975</v>
      </c>
      <c r="P250" s="8">
        <v>3387863679</v>
      </c>
      <c r="Q250" s="8">
        <v>1285156786339</v>
      </c>
      <c r="R250" s="5">
        <f t="shared" si="59"/>
        <v>0.45875084570313895</v>
      </c>
      <c r="S250" s="5">
        <v>0.24479999999999999</v>
      </c>
      <c r="T250" s="5">
        <f t="shared" si="46"/>
        <v>0.29385211129825844</v>
      </c>
      <c r="U250" s="5">
        <f t="shared" si="51"/>
        <v>7.193499684581367E-2</v>
      </c>
      <c r="V250" s="5">
        <f t="shared" si="47"/>
        <v>12.108956113883806</v>
      </c>
      <c r="W250" s="5">
        <f t="shared" si="48"/>
        <v>2.6361481455122208E-3</v>
      </c>
      <c r="X250" s="12">
        <f t="shared" si="49"/>
        <v>1.7627306005141199E-3</v>
      </c>
    </row>
    <row r="251" spans="1:24" x14ac:dyDescent="0.35">
      <c r="A251">
        <v>215</v>
      </c>
      <c r="B251" t="s">
        <v>80</v>
      </c>
      <c r="C251" t="s">
        <v>81</v>
      </c>
      <c r="D251">
        <v>2014</v>
      </c>
      <c r="E251" s="3">
        <v>189775000000</v>
      </c>
      <c r="F251">
        <v>1</v>
      </c>
      <c r="G251" s="3">
        <v>9542000000</v>
      </c>
      <c r="H251" s="3">
        <v>159642951867</v>
      </c>
      <c r="I251" s="3">
        <v>4750073466</v>
      </c>
      <c r="J251" s="3">
        <v>380239277036</v>
      </c>
      <c r="K251" s="3">
        <v>28851500000</v>
      </c>
      <c r="L251" s="3">
        <f t="shared" si="50"/>
        <v>583025802369</v>
      </c>
      <c r="M251" s="3">
        <v>877367000000</v>
      </c>
      <c r="N251" s="3">
        <v>878170168952</v>
      </c>
      <c r="O251" s="3">
        <v>1398174888</v>
      </c>
      <c r="P251" s="3">
        <v>6208000000</v>
      </c>
      <c r="Q251" s="3">
        <v>1892362000000</v>
      </c>
      <c r="R251" s="5">
        <f t="shared" si="59"/>
        <v>0.43078251951029284</v>
      </c>
      <c r="S251" s="5">
        <v>0.18529999999999999</v>
      </c>
      <c r="T251" s="5">
        <f t="shared" si="46"/>
        <v>0.30809422423880845</v>
      </c>
      <c r="U251" s="5">
        <f t="shared" si="51"/>
        <v>5.70898597514512E-2</v>
      </c>
      <c r="V251" s="5">
        <f t="shared" si="47"/>
        <v>12.27700421851624</v>
      </c>
      <c r="W251" s="5">
        <f t="shared" si="48"/>
        <v>3.2805562572066019E-3</v>
      </c>
      <c r="X251" s="12">
        <f t="shared" si="49"/>
        <v>1.5921457337460788E-3</v>
      </c>
    </row>
    <row r="252" spans="1:24" x14ac:dyDescent="0.35">
      <c r="A252">
        <v>216</v>
      </c>
      <c r="B252" t="s">
        <v>80</v>
      </c>
      <c r="C252" t="s">
        <v>81</v>
      </c>
      <c r="D252">
        <v>2015</v>
      </c>
      <c r="E252" s="3">
        <v>185915000000</v>
      </c>
      <c r="F252">
        <v>1</v>
      </c>
      <c r="G252" s="3">
        <v>10681769375</v>
      </c>
      <c r="H252" s="3">
        <v>176635787262</v>
      </c>
      <c r="I252" s="3">
        <v>726010355</v>
      </c>
      <c r="J252" s="3">
        <v>306570966354</v>
      </c>
      <c r="K252" s="3">
        <v>48400300000</v>
      </c>
      <c r="L252" s="3">
        <f t="shared" si="50"/>
        <v>543014833346</v>
      </c>
      <c r="M252" s="3">
        <v>1068335348459</v>
      </c>
      <c r="N252" s="3">
        <v>1072691973095</v>
      </c>
      <c r="O252" s="3">
        <v>3647187799</v>
      </c>
      <c r="P252" s="3">
        <v>11099275250</v>
      </c>
      <c r="Q252" s="3">
        <v>2038205238810</v>
      </c>
      <c r="R252" s="5">
        <f t="shared" si="59"/>
        <v>0.21766073770611385</v>
      </c>
      <c r="S252" s="5">
        <v>0.152</v>
      </c>
      <c r="T252" s="5">
        <f t="shared" si="46"/>
        <v>0.26641813248553792</v>
      </c>
      <c r="U252" s="5">
        <f t="shared" si="51"/>
        <v>4.0495556137801765E-2</v>
      </c>
      <c r="V252" s="5">
        <f t="shared" si="47"/>
        <v>12.309247913524572</v>
      </c>
      <c r="W252" s="5">
        <f t="shared" si="48"/>
        <v>5.4456121683213211E-3</v>
      </c>
      <c r="X252" s="12">
        <f t="shared" si="49"/>
        <v>3.4000327125380632E-3</v>
      </c>
    </row>
    <row r="253" spans="1:24" x14ac:dyDescent="0.35">
      <c r="B253" t="s">
        <v>80</v>
      </c>
      <c r="C253" t="s">
        <v>81</v>
      </c>
      <c r="D253">
        <v>2016</v>
      </c>
      <c r="E253" s="3">
        <v>221619000000</v>
      </c>
      <c r="F253">
        <v>1</v>
      </c>
      <c r="G253" s="3">
        <v>15821512075</v>
      </c>
      <c r="H253" s="3">
        <v>182884000000</v>
      </c>
      <c r="I253" s="3">
        <v>270000000</v>
      </c>
      <c r="J253" s="3">
        <v>178764000000</v>
      </c>
      <c r="K253" s="3">
        <v>432352000000</v>
      </c>
      <c r="L253" s="3">
        <f t="shared" si="50"/>
        <v>810091512075</v>
      </c>
      <c r="M253" s="3">
        <v>996142198757</v>
      </c>
      <c r="N253" s="3">
        <v>1002193068402</v>
      </c>
      <c r="O253" s="3">
        <v>23823133683</v>
      </c>
      <c r="P253" s="3">
        <v>12141930411</v>
      </c>
      <c r="Q253" s="3">
        <v>2242642135787</v>
      </c>
      <c r="R253" s="5">
        <f t="shared" si="59"/>
        <v>-6.7575363677831721E-2</v>
      </c>
      <c r="S253" s="5">
        <v>0.17910000000000001</v>
      </c>
      <c r="T253" s="5">
        <f t="shared" si="46"/>
        <v>0.36122192620389626</v>
      </c>
      <c r="U253" s="5">
        <f t="shared" si="51"/>
        <v>6.4694846983117824E-2</v>
      </c>
      <c r="V253" s="5">
        <f t="shared" si="47"/>
        <v>12.350759977616592</v>
      </c>
      <c r="W253" s="5">
        <f t="shared" si="48"/>
        <v>5.4141185600880938E-3</v>
      </c>
      <c r="X253" s="12">
        <f t="shared" si="49"/>
        <v>2.3771002249083663E-2</v>
      </c>
    </row>
    <row r="254" spans="1:24" x14ac:dyDescent="0.35">
      <c r="A254">
        <v>217</v>
      </c>
      <c r="B254" t="s">
        <v>82</v>
      </c>
      <c r="C254" t="s">
        <v>83</v>
      </c>
      <c r="D254">
        <v>2010</v>
      </c>
      <c r="E254" s="3">
        <v>4240671000000</v>
      </c>
      <c r="F254">
        <v>2</v>
      </c>
      <c r="G254" s="3">
        <v>895227000000</v>
      </c>
      <c r="H254" s="3">
        <v>2463938000000</v>
      </c>
      <c r="I254" s="3">
        <v>52356000000</v>
      </c>
      <c r="J254" s="3">
        <v>4245344000000</v>
      </c>
      <c r="K254" s="3">
        <v>4971178000000</v>
      </c>
      <c r="L254" s="3">
        <f t="shared" si="50"/>
        <v>12628043000000</v>
      </c>
      <c r="M254" s="3">
        <v>27360530000000</v>
      </c>
      <c r="N254" s="3">
        <v>27956914000000</v>
      </c>
      <c r="O254" s="3">
        <v>559763000000</v>
      </c>
      <c r="P254" s="3">
        <v>320986000000</v>
      </c>
      <c r="Q254" s="3">
        <v>44474822000000</v>
      </c>
      <c r="S254" s="5">
        <v>0.16039999999999999</v>
      </c>
      <c r="T254" s="5">
        <f t="shared" si="46"/>
        <v>0.28393689804986738</v>
      </c>
      <c r="U254" s="5">
        <f t="shared" si="51"/>
        <v>4.5543478447198721E-2</v>
      </c>
      <c r="V254" s="5">
        <f t="shared" si="47"/>
        <v>13.648114218598066</v>
      </c>
      <c r="W254" s="5">
        <f t="shared" si="48"/>
        <v>7.2172520443139713E-3</v>
      </c>
      <c r="X254" s="12">
        <f t="shared" si="49"/>
        <v>2.0022345813990771E-2</v>
      </c>
    </row>
    <row r="255" spans="1:24" x14ac:dyDescent="0.35">
      <c r="A255">
        <v>218</v>
      </c>
      <c r="B255" t="s">
        <v>82</v>
      </c>
      <c r="C255" t="s">
        <v>83</v>
      </c>
      <c r="D255">
        <v>2011</v>
      </c>
      <c r="E255" s="3">
        <v>6029221000000</v>
      </c>
      <c r="F255">
        <v>3</v>
      </c>
      <c r="G255" s="3">
        <v>721809000000</v>
      </c>
      <c r="H255" s="3">
        <v>4074605000000</v>
      </c>
      <c r="I255" s="3">
        <v>207738000000</v>
      </c>
      <c r="J255" s="3">
        <v>3293731000000</v>
      </c>
      <c r="K255" s="3">
        <v>7058476000000</v>
      </c>
      <c r="L255" s="3">
        <f t="shared" si="50"/>
        <v>15356359000000</v>
      </c>
      <c r="M255" s="3">
        <v>40541352000000</v>
      </c>
      <c r="N255" s="3">
        <v>41275778000000</v>
      </c>
      <c r="O255" s="3">
        <v>518893000000</v>
      </c>
      <c r="P255" s="3">
        <v>752654000000</v>
      </c>
      <c r="Q255" s="3">
        <v>59834397000000</v>
      </c>
      <c r="R255" s="5">
        <f t="shared" ref="R255:R260" si="60">(M255-M254)/M254</f>
        <v>0.48174585799324793</v>
      </c>
      <c r="S255" s="5">
        <v>0.13750000000000001</v>
      </c>
      <c r="T255" s="5">
        <f t="shared" si="46"/>
        <v>0.25664767708781289</v>
      </c>
      <c r="U255" s="5">
        <f t="shared" si="51"/>
        <v>3.5289055599574272E-2</v>
      </c>
      <c r="V255" s="5">
        <f t="shared" si="47"/>
        <v>13.776950918648012</v>
      </c>
      <c r="W255" s="5">
        <f t="shared" si="48"/>
        <v>1.2578951869440583E-2</v>
      </c>
      <c r="X255" s="12">
        <f t="shared" si="49"/>
        <v>1.2571368127815785E-2</v>
      </c>
    </row>
    <row r="256" spans="1:24" x14ac:dyDescent="0.35">
      <c r="A256">
        <v>219</v>
      </c>
      <c r="B256" t="s">
        <v>82</v>
      </c>
      <c r="C256" t="s">
        <v>83</v>
      </c>
      <c r="D256">
        <v>2012</v>
      </c>
      <c r="E256" s="3">
        <v>8336047000000</v>
      </c>
      <c r="F256">
        <v>3</v>
      </c>
      <c r="G256" s="3">
        <v>692832000000</v>
      </c>
      <c r="H256" s="3">
        <v>5417517000000</v>
      </c>
      <c r="I256" s="3">
        <v>294255000000</v>
      </c>
      <c r="J256" s="3">
        <v>5462497000000</v>
      </c>
      <c r="K256" s="3">
        <v>6406110000000</v>
      </c>
      <c r="L256" s="3">
        <f t="shared" si="50"/>
        <v>18273211000000</v>
      </c>
      <c r="M256" s="3">
        <v>51874088000000</v>
      </c>
      <c r="N256" s="3">
        <v>52732012000000</v>
      </c>
      <c r="O256" s="3">
        <v>477595000000</v>
      </c>
      <c r="P256" s="3">
        <v>915456000000</v>
      </c>
      <c r="Q256" s="3">
        <v>79141737000000</v>
      </c>
      <c r="R256" s="5">
        <f t="shared" si="60"/>
        <v>0.2795352261562466</v>
      </c>
      <c r="S256" s="5">
        <v>0.16489999999999999</v>
      </c>
      <c r="T256" s="5">
        <f t="shared" si="46"/>
        <v>0.23089221557014852</v>
      </c>
      <c r="U256" s="5">
        <f t="shared" si="51"/>
        <v>3.8074126347517487E-2</v>
      </c>
      <c r="V256" s="5">
        <f t="shared" si="47"/>
        <v>13.898405577914296</v>
      </c>
      <c r="W256" s="5">
        <f t="shared" si="48"/>
        <v>1.1567297290935124E-2</v>
      </c>
      <c r="X256" s="12">
        <f t="shared" si="49"/>
        <v>9.0570221367620111E-3</v>
      </c>
    </row>
    <row r="257" spans="1:24" x14ac:dyDescent="0.35">
      <c r="A257">
        <v>220</v>
      </c>
      <c r="B257" t="s">
        <v>82</v>
      </c>
      <c r="C257" t="s">
        <v>83</v>
      </c>
      <c r="D257">
        <v>2013</v>
      </c>
      <c r="E257" s="3">
        <v>12849643000000</v>
      </c>
      <c r="F257">
        <v>3</v>
      </c>
      <c r="G257" s="3">
        <v>1083846000000</v>
      </c>
      <c r="H257" s="3">
        <v>6464739000000</v>
      </c>
      <c r="I257" s="3">
        <v>379366000000</v>
      </c>
      <c r="J257" s="3">
        <v>5075630000000</v>
      </c>
      <c r="K257" s="3">
        <v>12112218000000</v>
      </c>
      <c r="L257" s="3">
        <f t="shared" si="50"/>
        <v>25115799000000</v>
      </c>
      <c r="M257" s="3">
        <v>62706614000000</v>
      </c>
      <c r="N257" s="3">
        <v>63759436000000</v>
      </c>
      <c r="O257" s="3">
        <v>468285000000</v>
      </c>
      <c r="P257" s="3">
        <v>1142721000000</v>
      </c>
      <c r="Q257" s="3">
        <v>97524537000000</v>
      </c>
      <c r="R257" s="5">
        <f t="shared" si="60"/>
        <v>0.20882344958045335</v>
      </c>
      <c r="S257" s="5">
        <v>0.1928</v>
      </c>
      <c r="T257" s="5">
        <f t="shared" si="46"/>
        <v>0.25753312727852273</v>
      </c>
      <c r="U257" s="5">
        <f t="shared" si="51"/>
        <v>4.965238693929918E-2</v>
      </c>
      <c r="V257" s="5">
        <f t="shared" si="47"/>
        <v>13.989113897165604</v>
      </c>
      <c r="W257" s="5">
        <f t="shared" si="48"/>
        <v>1.1717266599276447E-2</v>
      </c>
      <c r="X257" s="12">
        <f t="shared" si="49"/>
        <v>7.3445599487423317E-3</v>
      </c>
    </row>
    <row r="258" spans="1:24" x14ac:dyDescent="0.35">
      <c r="A258">
        <v>221</v>
      </c>
      <c r="B258" t="s">
        <v>82</v>
      </c>
      <c r="C258" t="s">
        <v>83</v>
      </c>
      <c r="D258">
        <v>2014</v>
      </c>
      <c r="E258" s="3">
        <v>14073843000000</v>
      </c>
      <c r="F258">
        <v>3</v>
      </c>
      <c r="G258" s="3">
        <v>989252000000</v>
      </c>
      <c r="H258" s="3">
        <v>6816392000000</v>
      </c>
      <c r="I258" s="3">
        <v>542792000000</v>
      </c>
      <c r="J258" s="3">
        <v>3908139000000</v>
      </c>
      <c r="K258" s="3">
        <v>13186485000000</v>
      </c>
      <c r="L258" s="3">
        <f t="shared" si="50"/>
        <v>25443060000000</v>
      </c>
      <c r="M258" s="3">
        <v>66933612000000</v>
      </c>
      <c r="N258" s="3">
        <v>68136356000000</v>
      </c>
      <c r="O258" s="3">
        <v>914600000000</v>
      </c>
      <c r="P258" s="3">
        <v>1332182000000</v>
      </c>
      <c r="Q258" s="3">
        <v>103123179000000</v>
      </c>
      <c r="R258" s="5">
        <f t="shared" si="60"/>
        <v>6.7409125295778208E-2</v>
      </c>
      <c r="S258" s="5">
        <v>0.18740000000000001</v>
      </c>
      <c r="T258" s="5">
        <f t="shared" ref="T258:T281" si="61">(G258+H258+I258+J258+K258)/Q258</f>
        <v>0.2467249385320055</v>
      </c>
      <c r="U258" s="5">
        <f t="shared" si="51"/>
        <v>4.6236253480897833E-2</v>
      </c>
      <c r="V258" s="5">
        <f t="shared" ref="V258:V281" si="62">LOG(Q258)</f>
        <v>14.013356292639347</v>
      </c>
      <c r="W258" s="5">
        <f t="shared" ref="W258:W281" si="63">P258/Q258</f>
        <v>1.2918356599538111E-2</v>
      </c>
      <c r="X258" s="12">
        <f t="shared" si="49"/>
        <v>1.342308355909142E-2</v>
      </c>
    </row>
    <row r="259" spans="1:24" x14ac:dyDescent="0.35">
      <c r="A259">
        <v>222</v>
      </c>
      <c r="B259" t="s">
        <v>82</v>
      </c>
      <c r="C259" t="s">
        <v>83</v>
      </c>
      <c r="D259">
        <v>2015</v>
      </c>
      <c r="E259" s="3">
        <v>16257323000000</v>
      </c>
      <c r="F259">
        <v>3</v>
      </c>
      <c r="G259" s="3">
        <v>938280000000</v>
      </c>
      <c r="H259" s="3">
        <v>7801395000000</v>
      </c>
      <c r="I259" s="3">
        <v>678805000000</v>
      </c>
      <c r="J259" s="3">
        <v>9278095000000</v>
      </c>
      <c r="K259" s="3">
        <v>3834508000000</v>
      </c>
      <c r="L259" s="3">
        <f t="shared" ref="L259:L281" si="64">(G259+H259+I259+J259+K259)</f>
        <v>22531083000000</v>
      </c>
      <c r="M259" s="3">
        <v>84040768000000</v>
      </c>
      <c r="N259" s="3">
        <v>85577341000000</v>
      </c>
      <c r="O259" s="3">
        <v>1116464000000</v>
      </c>
      <c r="P259" s="3">
        <v>1500835000000</v>
      </c>
      <c r="Q259" s="3">
        <v>120480402000000</v>
      </c>
      <c r="R259" s="5">
        <f t="shared" si="60"/>
        <v>0.25558393591548595</v>
      </c>
      <c r="S259" s="5">
        <v>0.17319999999999999</v>
      </c>
      <c r="T259" s="5">
        <f t="shared" si="61"/>
        <v>0.18701035708695593</v>
      </c>
      <c r="U259" s="5">
        <f t="shared" ref="U259:U281" si="65">S259*T259</f>
        <v>3.2390193847460766E-2</v>
      </c>
      <c r="V259" s="5">
        <f t="shared" si="62"/>
        <v>14.080916407944361</v>
      </c>
      <c r="W259" s="5">
        <f t="shared" si="63"/>
        <v>1.2457088249091334E-2</v>
      </c>
      <c r="X259" s="12">
        <f t="shared" ref="X259:X281" si="66">O259/N259</f>
        <v>1.3046257186233444E-2</v>
      </c>
    </row>
    <row r="260" spans="1:24" x14ac:dyDescent="0.35">
      <c r="B260" t="s">
        <v>82</v>
      </c>
      <c r="C260" t="s">
        <v>83</v>
      </c>
      <c r="D260">
        <v>2016</v>
      </c>
      <c r="E260" s="3">
        <v>19145254000000</v>
      </c>
      <c r="F260">
        <v>3</v>
      </c>
      <c r="G260" s="3">
        <v>881749000000</v>
      </c>
      <c r="H260" s="3">
        <v>8018546000000</v>
      </c>
      <c r="I260" s="3">
        <v>485592000000</v>
      </c>
      <c r="J260" s="3">
        <v>3442070000000</v>
      </c>
      <c r="K260" s="3">
        <v>14346755000000</v>
      </c>
      <c r="L260" s="3">
        <f t="shared" si="64"/>
        <v>27174712000000</v>
      </c>
      <c r="M260" s="3">
        <v>90247652000000</v>
      </c>
      <c r="N260" s="3">
        <v>93057977000000</v>
      </c>
      <c r="O260" s="3">
        <v>1748932000000</v>
      </c>
      <c r="P260" s="3">
        <v>1789900000000</v>
      </c>
      <c r="Q260" s="3">
        <v>138196341000000</v>
      </c>
      <c r="R260" s="5">
        <f t="shared" si="60"/>
        <v>7.3855631590610885E-2</v>
      </c>
      <c r="S260" s="5">
        <v>0.18279999999999999</v>
      </c>
      <c r="T260" s="5">
        <f t="shared" si="61"/>
        <v>0.19663843343001389</v>
      </c>
      <c r="U260" s="5">
        <f t="shared" si="65"/>
        <v>3.5945505631006534E-2</v>
      </c>
      <c r="V260" s="5">
        <f t="shared" si="62"/>
        <v>14.140496544452462</v>
      </c>
      <c r="W260" s="5">
        <f t="shared" si="63"/>
        <v>1.2951862451987784E-2</v>
      </c>
      <c r="X260" s="12">
        <f t="shared" si="66"/>
        <v>1.8794004086291279E-2</v>
      </c>
    </row>
    <row r="261" spans="1:24" x14ac:dyDescent="0.35">
      <c r="A261">
        <v>223</v>
      </c>
      <c r="B261" t="s">
        <v>85</v>
      </c>
      <c r="C261" t="s">
        <v>84</v>
      </c>
      <c r="D261">
        <v>2010</v>
      </c>
      <c r="E261" s="3">
        <v>116919000000</v>
      </c>
      <c r="F261">
        <v>1</v>
      </c>
      <c r="G261" s="3">
        <v>628843575</v>
      </c>
      <c r="H261" s="3">
        <v>1813033623</v>
      </c>
      <c r="I261" s="3">
        <v>576812777</v>
      </c>
      <c r="J261" s="3">
        <v>88345771795</v>
      </c>
      <c r="K261" s="3">
        <v>24431758573</v>
      </c>
      <c r="L261" s="3">
        <f t="shared" si="64"/>
        <v>115796220343</v>
      </c>
      <c r="M261" s="3">
        <v>14986120830</v>
      </c>
      <c r="N261" s="3">
        <v>15137495788</v>
      </c>
      <c r="O261" s="3">
        <v>0</v>
      </c>
      <c r="P261" s="3">
        <v>1834121649</v>
      </c>
      <c r="Q261" s="3">
        <v>132838848831</v>
      </c>
      <c r="S261">
        <v>4.8958000000000004</v>
      </c>
      <c r="T261" s="5">
        <f t="shared" si="61"/>
        <v>0.8717044852618232</v>
      </c>
      <c r="U261" s="5">
        <f t="shared" si="65"/>
        <v>4.2676908189448346</v>
      </c>
      <c r="V261" s="5">
        <f t="shared" si="62"/>
        <v>11.123325103387424</v>
      </c>
      <c r="W261" s="5">
        <f t="shared" si="63"/>
        <v>1.3807117911217396E-2</v>
      </c>
      <c r="X261" s="12">
        <f t="shared" si="66"/>
        <v>0</v>
      </c>
    </row>
    <row r="262" spans="1:24" x14ac:dyDescent="0.35">
      <c r="A262">
        <v>224</v>
      </c>
      <c r="B262" t="s">
        <v>85</v>
      </c>
      <c r="C262" t="s">
        <v>84</v>
      </c>
      <c r="D262">
        <v>2011</v>
      </c>
      <c r="E262" s="3">
        <v>128652000000</v>
      </c>
      <c r="F262">
        <v>1</v>
      </c>
      <c r="G262" s="3">
        <v>1553616325</v>
      </c>
      <c r="H262" s="3">
        <v>16946675242</v>
      </c>
      <c r="I262" s="3">
        <v>1538479197</v>
      </c>
      <c r="J262" s="3">
        <v>106817905211</v>
      </c>
      <c r="K262" s="3">
        <v>39552679901</v>
      </c>
      <c r="L262" s="3">
        <f t="shared" si="64"/>
        <v>166409355876</v>
      </c>
      <c r="M262" s="3">
        <v>161313629672</v>
      </c>
      <c r="N262" s="3">
        <v>162768998301</v>
      </c>
      <c r="O262" s="3">
        <v>0</v>
      </c>
      <c r="P262" s="3">
        <v>1914822913</v>
      </c>
      <c r="Q262" s="3">
        <v>333831571891</v>
      </c>
      <c r="R262" s="5">
        <f t="shared" ref="R262:R267" si="67">(M262-M261)/M261</f>
        <v>9.7642018572994509</v>
      </c>
      <c r="S262">
        <v>0.87339999999999995</v>
      </c>
      <c r="T262" s="5">
        <f t="shared" si="61"/>
        <v>0.49848297730909241</v>
      </c>
      <c r="U262" s="5">
        <f t="shared" si="65"/>
        <v>0.43537503238176128</v>
      </c>
      <c r="V262" s="5">
        <f t="shared" si="62"/>
        <v>11.523527407387105</v>
      </c>
      <c r="W262" s="5">
        <f t="shared" si="63"/>
        <v>5.7358952065361046E-3</v>
      </c>
      <c r="X262" s="12">
        <f t="shared" si="66"/>
        <v>0</v>
      </c>
    </row>
    <row r="263" spans="1:24" x14ac:dyDescent="0.35">
      <c r="A263">
        <v>225</v>
      </c>
      <c r="B263" t="s">
        <v>85</v>
      </c>
      <c r="C263" t="s">
        <v>84</v>
      </c>
      <c r="D263">
        <v>2012</v>
      </c>
      <c r="E263" s="3">
        <v>251937000000</v>
      </c>
      <c r="F263">
        <v>1</v>
      </c>
      <c r="G263" s="3">
        <v>4477000000</v>
      </c>
      <c r="H263" s="3">
        <v>90667000000</v>
      </c>
      <c r="I263" s="3">
        <v>5602000000</v>
      </c>
      <c r="J263" s="3">
        <v>571200000000</v>
      </c>
      <c r="K263" s="3">
        <v>116874000000</v>
      </c>
      <c r="L263" s="3">
        <f t="shared" si="64"/>
        <v>788820000000</v>
      </c>
      <c r="M263" s="3">
        <v>411606000000</v>
      </c>
      <c r="N263" s="3">
        <v>413521000000</v>
      </c>
      <c r="O263" s="3">
        <v>0</v>
      </c>
      <c r="P263" s="3">
        <v>2796000000</v>
      </c>
      <c r="Q263" s="3">
        <v>1217521000000</v>
      </c>
      <c r="R263" s="5">
        <f t="shared" si="67"/>
        <v>1.5515884853432473</v>
      </c>
      <c r="S263">
        <v>0.56689999999999996</v>
      </c>
      <c r="T263" s="5">
        <f t="shared" si="61"/>
        <v>0.64789026226241686</v>
      </c>
      <c r="U263" s="5">
        <f t="shared" si="65"/>
        <v>0.36728898967656409</v>
      </c>
      <c r="V263" s="5">
        <f t="shared" si="62"/>
        <v>12.085476460733052</v>
      </c>
      <c r="W263" s="5">
        <f t="shared" si="63"/>
        <v>2.2964696296819522E-3</v>
      </c>
      <c r="X263" s="12">
        <f t="shared" si="66"/>
        <v>0</v>
      </c>
    </row>
    <row r="264" spans="1:24" x14ac:dyDescent="0.35">
      <c r="A264">
        <v>226</v>
      </c>
      <c r="B264" t="s">
        <v>85</v>
      </c>
      <c r="C264" t="s">
        <v>84</v>
      </c>
      <c r="D264">
        <v>2013</v>
      </c>
      <c r="E264" s="3">
        <v>1056882000000</v>
      </c>
      <c r="F264">
        <v>2</v>
      </c>
      <c r="G264" s="3">
        <v>23584000000</v>
      </c>
      <c r="H264" s="3">
        <v>265191000000</v>
      </c>
      <c r="I264" s="3">
        <v>10738000000</v>
      </c>
      <c r="J264" s="3">
        <v>753000000000</v>
      </c>
      <c r="K264" s="3">
        <v>648665000000</v>
      </c>
      <c r="L264" s="3">
        <f t="shared" si="64"/>
        <v>1701178000000</v>
      </c>
      <c r="M264" s="3">
        <v>1234019000000</v>
      </c>
      <c r="N264" s="3">
        <v>1240058000000</v>
      </c>
      <c r="O264" s="3">
        <v>0</v>
      </c>
      <c r="P264" s="3">
        <v>14643000000</v>
      </c>
      <c r="Q264" s="3">
        <v>3877270000000</v>
      </c>
      <c r="R264" s="5">
        <f t="shared" si="67"/>
        <v>1.9980588232435874</v>
      </c>
      <c r="S264">
        <v>0.87490000000000001</v>
      </c>
      <c r="T264" s="5">
        <f t="shared" si="61"/>
        <v>0.43875665094254462</v>
      </c>
      <c r="U264" s="5">
        <f t="shared" si="65"/>
        <v>0.38386819390963228</v>
      </c>
      <c r="V264" s="5">
        <f t="shared" si="62"/>
        <v>12.588526044862572</v>
      </c>
      <c r="W264" s="5">
        <f t="shared" si="63"/>
        <v>3.7766263376035202E-3</v>
      </c>
      <c r="X264" s="12">
        <f t="shared" si="66"/>
        <v>0</v>
      </c>
    </row>
    <row r="265" spans="1:24" x14ac:dyDescent="0.35">
      <c r="A265">
        <v>227</v>
      </c>
      <c r="B265" t="s">
        <v>85</v>
      </c>
      <c r="C265" t="s">
        <v>84</v>
      </c>
      <c r="D265">
        <v>2014</v>
      </c>
      <c r="E265" s="3">
        <v>1184800000000</v>
      </c>
      <c r="F265">
        <v>2</v>
      </c>
      <c r="G265" s="3">
        <v>49797000000</v>
      </c>
      <c r="H265" s="3">
        <v>424897000000</v>
      </c>
      <c r="I265" s="3">
        <v>12348000000</v>
      </c>
      <c r="J265" s="3">
        <v>1436128000000</v>
      </c>
      <c r="K265" s="3">
        <v>974703000000</v>
      </c>
      <c r="L265" s="3">
        <f t="shared" si="64"/>
        <v>2897873000000</v>
      </c>
      <c r="M265" s="3">
        <v>2392687000000</v>
      </c>
      <c r="N265" s="3">
        <v>2403881000000</v>
      </c>
      <c r="O265" s="3">
        <v>0</v>
      </c>
      <c r="P265" s="3">
        <v>15562000000</v>
      </c>
      <c r="Q265" s="3">
        <v>5767590000000</v>
      </c>
      <c r="R265" s="5">
        <f t="shared" si="67"/>
        <v>0.93893854146492073</v>
      </c>
      <c r="S265">
        <v>0.48970000000000002</v>
      </c>
      <c r="T265" s="5">
        <f t="shared" si="61"/>
        <v>0.50244088085318128</v>
      </c>
      <c r="U265" s="5">
        <f t="shared" si="65"/>
        <v>0.2460452993538029</v>
      </c>
      <c r="V265" s="5">
        <f t="shared" si="62"/>
        <v>12.760994380167281</v>
      </c>
      <c r="W265" s="5">
        <f t="shared" si="63"/>
        <v>2.698180695923254E-3</v>
      </c>
      <c r="X265" s="12">
        <f t="shared" si="66"/>
        <v>0</v>
      </c>
    </row>
    <row r="266" spans="1:24" x14ac:dyDescent="0.35">
      <c r="A266">
        <v>228</v>
      </c>
      <c r="B266" t="s">
        <v>85</v>
      </c>
      <c r="C266" t="s">
        <v>84</v>
      </c>
      <c r="D266">
        <v>2015</v>
      </c>
      <c r="E266" s="3">
        <v>1131389000000</v>
      </c>
      <c r="F266">
        <v>2</v>
      </c>
      <c r="G266" s="3">
        <v>97493000000</v>
      </c>
      <c r="H266" s="3">
        <v>386383000000</v>
      </c>
      <c r="I266" s="3">
        <v>423899000000</v>
      </c>
      <c r="J266" s="3">
        <v>1139131000000</v>
      </c>
      <c r="K266" s="3">
        <v>1032554000000</v>
      </c>
      <c r="L266" s="3">
        <f t="shared" si="64"/>
        <v>3079460000000</v>
      </c>
      <c r="M266" s="3">
        <v>3466264000000</v>
      </c>
      <c r="N266" s="3">
        <v>3482580000000</v>
      </c>
      <c r="O266" s="3">
        <v>0</v>
      </c>
      <c r="P266" s="3">
        <v>18206000000</v>
      </c>
      <c r="Q266" s="3">
        <v>6703377000000</v>
      </c>
      <c r="R266" s="5">
        <f t="shared" si="67"/>
        <v>0.44869094871163673</v>
      </c>
      <c r="S266">
        <v>0.26279999999999998</v>
      </c>
      <c r="T266" s="5">
        <f t="shared" si="61"/>
        <v>0.45938934957708627</v>
      </c>
      <c r="U266" s="5">
        <f t="shared" si="65"/>
        <v>0.12072752106885826</v>
      </c>
      <c r="V266" s="5">
        <f t="shared" si="62"/>
        <v>12.826293644936841</v>
      </c>
      <c r="W266" s="5">
        <f t="shared" si="63"/>
        <v>2.7159445157269239E-3</v>
      </c>
      <c r="X266" s="12">
        <f t="shared" si="66"/>
        <v>0</v>
      </c>
    </row>
    <row r="267" spans="1:24" x14ac:dyDescent="0.35">
      <c r="B267" t="s">
        <v>85</v>
      </c>
      <c r="C267" t="s">
        <v>84</v>
      </c>
      <c r="D267">
        <v>2016</v>
      </c>
      <c r="E267" s="3">
        <v>1272189000000</v>
      </c>
      <c r="F267">
        <v>2</v>
      </c>
      <c r="G267" s="3">
        <v>131226000000</v>
      </c>
      <c r="H267" s="3">
        <v>639070000000</v>
      </c>
      <c r="I267" s="3">
        <v>226054000000</v>
      </c>
      <c r="J267" s="3">
        <v>1779989000000</v>
      </c>
      <c r="K267" s="3">
        <v>1361582000000</v>
      </c>
      <c r="L267" s="3">
        <f t="shared" si="64"/>
        <v>4137921000000</v>
      </c>
      <c r="M267" s="3">
        <v>3976562000000</v>
      </c>
      <c r="N267" s="3">
        <v>3995887000000</v>
      </c>
      <c r="O267" s="3">
        <v>0</v>
      </c>
      <c r="P267" s="3">
        <v>30312000000</v>
      </c>
      <c r="Q267" s="3">
        <v>8992244000000</v>
      </c>
      <c r="R267" s="5">
        <f t="shared" si="67"/>
        <v>0.14721844614259041</v>
      </c>
      <c r="S267">
        <v>0.26179999999999998</v>
      </c>
      <c r="T267" s="5">
        <f t="shared" si="61"/>
        <v>0.46016556045409801</v>
      </c>
      <c r="U267" s="5">
        <f t="shared" si="65"/>
        <v>0.12047134372688285</v>
      </c>
      <c r="V267" s="5">
        <f t="shared" si="62"/>
        <v>12.953868082746325</v>
      </c>
      <c r="W267" s="5">
        <f t="shared" si="63"/>
        <v>3.3709049709950041E-3</v>
      </c>
      <c r="X267" s="12">
        <f t="shared" si="66"/>
        <v>0</v>
      </c>
    </row>
    <row r="268" spans="1:24" x14ac:dyDescent="0.35">
      <c r="A268">
        <v>229</v>
      </c>
      <c r="B268" t="s">
        <v>87</v>
      </c>
      <c r="C268" t="s">
        <v>86</v>
      </c>
      <c r="D268">
        <v>2010</v>
      </c>
      <c r="E268" s="3">
        <v>10387299000000</v>
      </c>
      <c r="F268">
        <v>3</v>
      </c>
      <c r="G268" s="3">
        <v>1073009000000</v>
      </c>
      <c r="H268" s="3">
        <v>5324515000000</v>
      </c>
      <c r="I268" s="3">
        <v>840079000000</v>
      </c>
      <c r="J268" s="3">
        <v>16545509000000</v>
      </c>
      <c r="K268" s="3">
        <v>12625364000000</v>
      </c>
      <c r="L268" s="3">
        <f t="shared" si="64"/>
        <v>36408476000000</v>
      </c>
      <c r="M268" s="3">
        <v>55682562000000</v>
      </c>
      <c r="N268" s="3">
        <v>57246019000000</v>
      </c>
      <c r="O268" s="3">
        <v>2428869000000</v>
      </c>
      <c r="P268" s="3">
        <v>1136381000000</v>
      </c>
      <c r="Q268" s="3">
        <v>105424496000000</v>
      </c>
      <c r="S268">
        <v>0.1658</v>
      </c>
      <c r="T268" s="5">
        <f t="shared" si="61"/>
        <v>0.34535119807449682</v>
      </c>
      <c r="U268" s="5">
        <f t="shared" si="65"/>
        <v>5.7259228640751572E-2</v>
      </c>
      <c r="V268" s="5">
        <f t="shared" si="62"/>
        <v>14.022941533472132</v>
      </c>
      <c r="W268" s="5">
        <f t="shared" si="63"/>
        <v>1.0779098246767999E-2</v>
      </c>
      <c r="X268" s="12">
        <f t="shared" si="66"/>
        <v>4.2428609751885102E-2</v>
      </c>
    </row>
    <row r="269" spans="1:24" x14ac:dyDescent="0.35">
      <c r="A269">
        <v>230</v>
      </c>
      <c r="B269" t="s">
        <v>87</v>
      </c>
      <c r="C269" t="s">
        <v>86</v>
      </c>
      <c r="D269">
        <v>2011</v>
      </c>
      <c r="E269" s="3">
        <v>13401586000000</v>
      </c>
      <c r="F269">
        <v>3</v>
      </c>
      <c r="G269" s="3">
        <v>1385817000000</v>
      </c>
      <c r="H269" s="3">
        <v>7470883000000</v>
      </c>
      <c r="I269" s="3">
        <v>1146235000000</v>
      </c>
      <c r="J269" s="3">
        <v>15083692000000</v>
      </c>
      <c r="K269" s="3">
        <v>2003470000000</v>
      </c>
      <c r="L269" s="3">
        <f t="shared" si="64"/>
        <v>27090097000000</v>
      </c>
      <c r="M269" s="3">
        <v>69079311000000</v>
      </c>
      <c r="N269" s="3">
        <v>71079802000000</v>
      </c>
      <c r="O269" s="3">
        <v>2449881000000</v>
      </c>
      <c r="P269" s="3">
        <v>1629053000000</v>
      </c>
      <c r="Q269" s="3">
        <v>118261916000000</v>
      </c>
      <c r="R269" s="5">
        <f t="shared" ref="R269:R274" si="68">(M269-M268)/M268</f>
        <v>0.24059146200923728</v>
      </c>
      <c r="S269">
        <v>0.17449999999999999</v>
      </c>
      <c r="T269" s="5">
        <f t="shared" si="61"/>
        <v>0.22906864624111112</v>
      </c>
      <c r="U269" s="5">
        <f t="shared" si="65"/>
        <v>3.9972478769073887E-2</v>
      </c>
      <c r="V269" s="5">
        <f t="shared" si="62"/>
        <v>14.072844910867101</v>
      </c>
      <c r="W269" s="5">
        <f t="shared" si="63"/>
        <v>1.3774958626579329E-2</v>
      </c>
      <c r="X269" s="12">
        <f t="shared" si="66"/>
        <v>3.4466626679686023E-2</v>
      </c>
    </row>
    <row r="270" spans="1:24" x14ac:dyDescent="0.35">
      <c r="A270">
        <v>231</v>
      </c>
      <c r="B270" t="s">
        <v>87</v>
      </c>
      <c r="C270" t="s">
        <v>86</v>
      </c>
      <c r="D270">
        <v>2012</v>
      </c>
      <c r="E270" s="3">
        <v>15282515000000</v>
      </c>
      <c r="F270">
        <v>3</v>
      </c>
      <c r="G270" s="3">
        <v>1425795000000</v>
      </c>
      <c r="H270" s="3">
        <v>8901114000000</v>
      </c>
      <c r="I270" s="3">
        <v>945401000000</v>
      </c>
      <c r="J270" s="3">
        <v>6585506000000</v>
      </c>
      <c r="K270" s="3">
        <v>11614026000000</v>
      </c>
      <c r="L270" s="3">
        <f t="shared" si="64"/>
        <v>29471842000000</v>
      </c>
      <c r="M270" s="3">
        <v>91651941000000</v>
      </c>
      <c r="N270" s="3">
        <v>92961240000000</v>
      </c>
      <c r="O270" s="3">
        <v>1519660000000</v>
      </c>
      <c r="P270" s="3">
        <v>1910089000000</v>
      </c>
      <c r="Q270" s="3">
        <v>141450516000000</v>
      </c>
      <c r="R270" s="5">
        <f t="shared" si="68"/>
        <v>0.32676397134302626</v>
      </c>
      <c r="S270">
        <v>0.1467</v>
      </c>
      <c r="T270" s="5">
        <f t="shared" si="61"/>
        <v>0.20835443258474928</v>
      </c>
      <c r="U270" s="5">
        <f t="shared" si="65"/>
        <v>3.056559526018272E-2</v>
      </c>
      <c r="V270" s="5">
        <f t="shared" si="62"/>
        <v>14.150604536066915</v>
      </c>
      <c r="W270" s="5">
        <f t="shared" si="63"/>
        <v>1.350358453269976E-2</v>
      </c>
      <c r="X270" s="12">
        <f t="shared" si="66"/>
        <v>1.6347243216635235E-2</v>
      </c>
    </row>
    <row r="271" spans="1:24" x14ac:dyDescent="0.35">
      <c r="A271">
        <v>232</v>
      </c>
      <c r="B271" t="s">
        <v>87</v>
      </c>
      <c r="C271" t="s">
        <v>86</v>
      </c>
      <c r="D271">
        <v>2013</v>
      </c>
      <c r="E271" s="3">
        <v>17035886000000</v>
      </c>
      <c r="F271">
        <v>3</v>
      </c>
      <c r="G271" s="3">
        <v>1554204000000</v>
      </c>
      <c r="H271" s="3">
        <v>10291432000000</v>
      </c>
      <c r="I271" s="3">
        <v>1167035000000</v>
      </c>
      <c r="J271" s="3">
        <v>7066311000000</v>
      </c>
      <c r="K271" s="3">
        <v>21926115000000</v>
      </c>
      <c r="L271" s="3">
        <f t="shared" si="64"/>
        <v>42005097000000</v>
      </c>
      <c r="M271" s="3">
        <v>103071931000000</v>
      </c>
      <c r="N271" s="3">
        <v>104829874000000</v>
      </c>
      <c r="O271" s="3">
        <v>2224088000000</v>
      </c>
      <c r="P271" s="3">
        <v>2027700000000</v>
      </c>
      <c r="Q271" s="3">
        <v>154128769000000</v>
      </c>
      <c r="R271" s="5">
        <f t="shared" si="68"/>
        <v>0.12460172556520106</v>
      </c>
      <c r="S271">
        <v>0.1532</v>
      </c>
      <c r="T271" s="5">
        <f t="shared" si="61"/>
        <v>0.27253248872700719</v>
      </c>
      <c r="U271" s="5">
        <f t="shared" si="65"/>
        <v>4.1751977272977504E-2</v>
      </c>
      <c r="V271" s="5">
        <f t="shared" si="62"/>
        <v>14.187883709787981</v>
      </c>
      <c r="W271" s="5">
        <f t="shared" si="63"/>
        <v>1.3155882663281377E-2</v>
      </c>
      <c r="X271" s="12">
        <f t="shared" si="66"/>
        <v>2.1216165918505253E-2</v>
      </c>
    </row>
    <row r="272" spans="1:24" x14ac:dyDescent="0.35">
      <c r="A272">
        <v>233</v>
      </c>
      <c r="B272" t="s">
        <v>87</v>
      </c>
      <c r="C272" t="s">
        <v>86</v>
      </c>
      <c r="D272">
        <v>2014</v>
      </c>
      <c r="E272" s="3">
        <v>20101403000000</v>
      </c>
      <c r="F272">
        <v>3</v>
      </c>
      <c r="G272" s="3">
        <v>1507543000000</v>
      </c>
      <c r="H272" s="3">
        <v>10641615000000</v>
      </c>
      <c r="I272" s="3">
        <v>462463000000</v>
      </c>
      <c r="J272" s="3">
        <v>3353557000000</v>
      </c>
      <c r="K272" s="3">
        <v>24471835000000</v>
      </c>
      <c r="L272" s="3">
        <f t="shared" si="64"/>
        <v>40437013000000</v>
      </c>
      <c r="M272" s="3">
        <v>111944302000000</v>
      </c>
      <c r="N272" s="3">
        <v>113936968000000</v>
      </c>
      <c r="O272" s="3">
        <v>2267777000000</v>
      </c>
      <c r="P272" s="3">
        <v>2031993000000</v>
      </c>
      <c r="Q272" s="3">
        <v>159033912000000</v>
      </c>
      <c r="R272" s="5">
        <f t="shared" si="68"/>
        <v>8.6079409921989328E-2</v>
      </c>
      <c r="S272">
        <v>0.15620000000000001</v>
      </c>
      <c r="T272" s="5">
        <f t="shared" si="61"/>
        <v>0.25426660572872029</v>
      </c>
      <c r="U272" s="5">
        <f t="shared" si="65"/>
        <v>3.9716443814826113E-2</v>
      </c>
      <c r="V272" s="5">
        <f t="shared" si="62"/>
        <v>14.201489742082083</v>
      </c>
      <c r="W272" s="5">
        <f t="shared" si="63"/>
        <v>1.2777105049141972E-2</v>
      </c>
      <c r="X272" s="12">
        <f t="shared" si="66"/>
        <v>1.9903785749327645E-2</v>
      </c>
    </row>
    <row r="273" spans="1:24" x14ac:dyDescent="0.35">
      <c r="A273">
        <v>234</v>
      </c>
      <c r="B273" t="s">
        <v>87</v>
      </c>
      <c r="C273" t="s">
        <v>86</v>
      </c>
      <c r="D273">
        <v>2015</v>
      </c>
      <c r="E273" s="3">
        <v>24418733000000</v>
      </c>
      <c r="F273">
        <v>3</v>
      </c>
      <c r="G273" s="3">
        <v>1351807000000</v>
      </c>
      <c r="H273" s="3">
        <v>10485248000000</v>
      </c>
      <c r="I273" s="3">
        <v>1098019000000</v>
      </c>
      <c r="J273" s="3">
        <v>7744461000000</v>
      </c>
      <c r="K273" s="3">
        <v>18745737000000</v>
      </c>
      <c r="L273" s="3">
        <f t="shared" si="64"/>
        <v>39425272000000</v>
      </c>
      <c r="M273" s="3">
        <v>117743573000000</v>
      </c>
      <c r="N273" s="3">
        <v>120403114000000</v>
      </c>
      <c r="O273" s="3">
        <v>2933115000000</v>
      </c>
      <c r="P273" s="3">
        <v>1305117000000</v>
      </c>
      <c r="Q273" s="3">
        <v>169140233000000</v>
      </c>
      <c r="R273" s="5">
        <f t="shared" si="68"/>
        <v>5.1804968152822997E-2</v>
      </c>
      <c r="S273">
        <v>0.19939999999999999</v>
      </c>
      <c r="T273" s="5">
        <f t="shared" si="61"/>
        <v>0.23309221762748783</v>
      </c>
      <c r="U273" s="5">
        <f t="shared" si="65"/>
        <v>4.6478588194921074E-2</v>
      </c>
      <c r="V273" s="5">
        <f t="shared" si="62"/>
        <v>14.22824692452026</v>
      </c>
      <c r="W273" s="5">
        <f t="shared" si="63"/>
        <v>7.7161830562217561E-3</v>
      </c>
      <c r="X273" s="12">
        <f t="shared" si="66"/>
        <v>2.4360790203482609E-2</v>
      </c>
    </row>
    <row r="274" spans="1:24" x14ac:dyDescent="0.35">
      <c r="B274" t="s">
        <v>87</v>
      </c>
      <c r="C274" t="s">
        <v>86</v>
      </c>
      <c r="D274">
        <v>2016</v>
      </c>
      <c r="E274" s="3">
        <v>27450110000000</v>
      </c>
      <c r="F274">
        <v>3</v>
      </c>
      <c r="G274" s="3">
        <v>1412409000000</v>
      </c>
      <c r="H274" s="3">
        <v>9906271000000</v>
      </c>
      <c r="I274" s="3">
        <v>1308874000000</v>
      </c>
      <c r="J274" s="3">
        <v>12062847000000</v>
      </c>
      <c r="K274" s="3">
        <v>20301828000000</v>
      </c>
      <c r="L274" s="3">
        <f t="shared" si="64"/>
        <v>44992229000000</v>
      </c>
      <c r="M274" s="3">
        <v>125049120000000</v>
      </c>
      <c r="N274" s="3">
        <v>128109469000000</v>
      </c>
      <c r="O274" s="3">
        <v>3624572000000</v>
      </c>
      <c r="P274" s="3">
        <v>2230235000000</v>
      </c>
      <c r="Q274" s="3">
        <v>183714868000000</v>
      </c>
      <c r="R274" s="5">
        <f t="shared" si="68"/>
        <v>6.2046248588022719E-2</v>
      </c>
      <c r="S274">
        <v>0.20319999999999999</v>
      </c>
      <c r="T274" s="5">
        <f t="shared" si="61"/>
        <v>0.24490249205088835</v>
      </c>
      <c r="U274" s="5">
        <f t="shared" si="65"/>
        <v>4.9764186384740512E-2</v>
      </c>
      <c r="V274" s="5">
        <f t="shared" si="62"/>
        <v>14.264144305075893</v>
      </c>
      <c r="W274" s="5">
        <f t="shared" si="63"/>
        <v>1.2139654369182575E-2</v>
      </c>
      <c r="X274" s="12">
        <f t="shared" si="66"/>
        <v>2.8292772019841875E-2</v>
      </c>
    </row>
    <row r="275" spans="1:24" x14ac:dyDescent="0.35">
      <c r="A275">
        <v>235</v>
      </c>
      <c r="B275" t="s">
        <v>89</v>
      </c>
      <c r="C275" t="s">
        <v>88</v>
      </c>
      <c r="D275">
        <v>2010</v>
      </c>
      <c r="E275" s="3">
        <v>365923196744</v>
      </c>
      <c r="F275">
        <v>1</v>
      </c>
      <c r="G275" s="3">
        <v>78958605535</v>
      </c>
      <c r="H275" s="3">
        <v>189324660984</v>
      </c>
      <c r="I275" s="3">
        <v>83882109017</v>
      </c>
      <c r="J275" s="3">
        <v>103700885733</v>
      </c>
      <c r="K275" s="3">
        <v>161657838003</v>
      </c>
      <c r="L275" s="3">
        <f t="shared" si="64"/>
        <v>617524099272</v>
      </c>
      <c r="M275" s="3">
        <v>2507414761556</v>
      </c>
      <c r="N275" s="3">
        <v>2555781806319</v>
      </c>
      <c r="O275" s="3">
        <v>34368032167</v>
      </c>
      <c r="P275" s="3">
        <v>59940848049</v>
      </c>
      <c r="Q275" s="3">
        <v>3245762792900</v>
      </c>
      <c r="S275">
        <v>0.19689999999999999</v>
      </c>
      <c r="T275" s="5">
        <f t="shared" si="61"/>
        <v>0.19025546186641051</v>
      </c>
      <c r="U275" s="5">
        <f t="shared" si="65"/>
        <v>3.7461300441496231E-2</v>
      </c>
      <c r="V275" s="5">
        <f t="shared" si="62"/>
        <v>12.511316777505344</v>
      </c>
      <c r="W275" s="5">
        <f t="shared" si="63"/>
        <v>1.8467414864733384E-2</v>
      </c>
      <c r="X275" s="12">
        <f t="shared" si="66"/>
        <v>1.3447169896126239E-2</v>
      </c>
    </row>
    <row r="276" spans="1:24" x14ac:dyDescent="0.35">
      <c r="A276">
        <v>236</v>
      </c>
      <c r="B276" t="s">
        <v>89</v>
      </c>
      <c r="C276" t="s">
        <v>88</v>
      </c>
      <c r="D276">
        <v>2011</v>
      </c>
      <c r="E276" s="3">
        <v>387025000000</v>
      </c>
      <c r="F276">
        <v>1</v>
      </c>
      <c r="G276" s="3">
        <v>84810000000</v>
      </c>
      <c r="H276" s="3">
        <v>335969000000</v>
      </c>
      <c r="I276" s="3">
        <v>83795000000</v>
      </c>
      <c r="J276" s="3">
        <v>578855000000</v>
      </c>
      <c r="K276" s="3">
        <v>423726000000</v>
      </c>
      <c r="L276" s="3">
        <f t="shared" si="64"/>
        <v>1507155000000</v>
      </c>
      <c r="M276" s="3">
        <v>3311921000000</v>
      </c>
      <c r="N276" s="3">
        <v>3341776000000</v>
      </c>
      <c r="O276" s="3">
        <v>55138000000</v>
      </c>
      <c r="P276" s="3">
        <v>90430000000</v>
      </c>
      <c r="Q276" s="3">
        <v>5085762000000</v>
      </c>
      <c r="R276" s="5">
        <f t="shared" ref="R276:R280" si="69">(M276-M275)/M275</f>
        <v>0.32085088226279568</v>
      </c>
      <c r="S276">
        <v>0.1338</v>
      </c>
      <c r="T276" s="5">
        <f t="shared" si="61"/>
        <v>0.29634792190432818</v>
      </c>
      <c r="U276" s="5">
        <f t="shared" si="65"/>
        <v>3.9651351950799114E-2</v>
      </c>
      <c r="V276" s="5">
        <f t="shared" si="62"/>
        <v>12.706356032500093</v>
      </c>
      <c r="W276" s="5">
        <f t="shared" si="63"/>
        <v>1.7781012953417795E-2</v>
      </c>
      <c r="X276" s="12">
        <f>O276/N276</f>
        <v>1.6499609788328123E-2</v>
      </c>
    </row>
    <row r="277" spans="1:24" x14ac:dyDescent="0.35">
      <c r="A277">
        <v>237</v>
      </c>
      <c r="B277" t="s">
        <v>89</v>
      </c>
      <c r="C277" t="s">
        <v>88</v>
      </c>
      <c r="D277">
        <v>2012</v>
      </c>
      <c r="E277" s="3">
        <v>444021000000</v>
      </c>
      <c r="F277">
        <v>1</v>
      </c>
      <c r="G277" s="3">
        <v>145266000000</v>
      </c>
      <c r="H277" s="3">
        <v>460141000000</v>
      </c>
      <c r="I277" s="3">
        <v>411866000000</v>
      </c>
      <c r="J277" s="3">
        <v>842639000000</v>
      </c>
      <c r="K277" s="3">
        <v>41901000000</v>
      </c>
      <c r="L277" s="3">
        <f t="shared" si="64"/>
        <v>1901813000000</v>
      </c>
      <c r="M277" s="3">
        <v>5203977000000</v>
      </c>
      <c r="N277" s="3">
        <v>5260844000000</v>
      </c>
      <c r="O277" s="3">
        <v>104471000000</v>
      </c>
      <c r="P277" s="3">
        <v>118843000000</v>
      </c>
      <c r="Q277" s="3">
        <v>7621309000000</v>
      </c>
      <c r="R277" s="5">
        <f t="shared" si="69"/>
        <v>0.57128657356259405</v>
      </c>
      <c r="S277" s="5">
        <v>0.14699999999999999</v>
      </c>
      <c r="T277" s="5">
        <f t="shared" si="61"/>
        <v>0.24953889154737066</v>
      </c>
      <c r="U277" s="5">
        <f t="shared" si="65"/>
        <v>3.6682217057463488E-2</v>
      </c>
      <c r="V277" s="5">
        <f t="shared" si="62"/>
        <v>12.882029570113001</v>
      </c>
      <c r="W277" s="5">
        <f t="shared" si="63"/>
        <v>1.5593515497140976E-2</v>
      </c>
      <c r="X277" s="12">
        <f t="shared" si="66"/>
        <v>1.9858220468046573E-2</v>
      </c>
    </row>
    <row r="278" spans="1:24" x14ac:dyDescent="0.35">
      <c r="A278">
        <v>238</v>
      </c>
      <c r="B278" t="s">
        <v>89</v>
      </c>
      <c r="C278" t="s">
        <v>88</v>
      </c>
      <c r="D278">
        <v>2013</v>
      </c>
      <c r="E278" s="3">
        <v>493840000000</v>
      </c>
      <c r="F278">
        <v>1</v>
      </c>
      <c r="G278" s="3">
        <v>115057000000</v>
      </c>
      <c r="H278" s="3">
        <v>595269000000</v>
      </c>
      <c r="I278" s="3">
        <v>364929000000</v>
      </c>
      <c r="J278" s="3">
        <v>293329000000</v>
      </c>
      <c r="K278" s="3">
        <v>47297000000</v>
      </c>
      <c r="L278" s="3">
        <f t="shared" si="64"/>
        <v>1415881000000</v>
      </c>
      <c r="M278" s="3">
        <v>6120888000000</v>
      </c>
      <c r="N278" s="3">
        <v>6199381000000</v>
      </c>
      <c r="O278" s="3">
        <v>163918000000</v>
      </c>
      <c r="P278" s="3">
        <v>123665000000</v>
      </c>
      <c r="Q278" s="3">
        <v>8230842000000</v>
      </c>
      <c r="R278" s="5">
        <f t="shared" si="69"/>
        <v>0.17619428371801027</v>
      </c>
      <c r="S278">
        <v>0.13070000000000001</v>
      </c>
      <c r="T278" s="5">
        <f t="shared" si="61"/>
        <v>0.17202140437150901</v>
      </c>
      <c r="U278" s="5">
        <f t="shared" si="65"/>
        <v>2.2483197551356228E-2</v>
      </c>
      <c r="V278" s="5">
        <f t="shared" si="62"/>
        <v>12.915444265011679</v>
      </c>
      <c r="W278" s="5">
        <f t="shared" si="63"/>
        <v>1.502458679197098E-2</v>
      </c>
      <c r="X278" s="12">
        <f t="shared" si="66"/>
        <v>2.6441026934785908E-2</v>
      </c>
    </row>
    <row r="279" spans="1:24" x14ac:dyDescent="0.35">
      <c r="A279">
        <v>239</v>
      </c>
      <c r="B279" t="s">
        <v>89</v>
      </c>
      <c r="C279" t="s">
        <v>88</v>
      </c>
      <c r="D279">
        <v>2014</v>
      </c>
      <c r="E279" s="3">
        <v>2278624000000</v>
      </c>
      <c r="F279">
        <v>2</v>
      </c>
      <c r="G279" s="3">
        <v>219262000000</v>
      </c>
      <c r="H279" s="3">
        <v>1021276000000</v>
      </c>
      <c r="I279" s="3">
        <v>247872000000</v>
      </c>
      <c r="J279" s="3">
        <v>453928000000</v>
      </c>
      <c r="K279" s="3">
        <v>845171000000</v>
      </c>
      <c r="L279" s="3">
        <f t="shared" si="64"/>
        <v>2787509000000</v>
      </c>
      <c r="M279" s="3">
        <v>11306632000000</v>
      </c>
      <c r="N279" s="3">
        <v>11468312000000</v>
      </c>
      <c r="O279" s="3">
        <v>255670000000</v>
      </c>
      <c r="P279" s="3">
        <v>138073000000</v>
      </c>
      <c r="Q279" s="3">
        <v>16432776000000</v>
      </c>
      <c r="R279" s="5">
        <f t="shared" si="69"/>
        <v>0.84722086076399372</v>
      </c>
      <c r="S279">
        <v>0.21709999999999999</v>
      </c>
      <c r="T279" s="5">
        <f t="shared" si="61"/>
        <v>0.16963104712192267</v>
      </c>
      <c r="U279" s="5">
        <f t="shared" si="65"/>
        <v>3.6826900330169408E-2</v>
      </c>
      <c r="V279" s="5">
        <f t="shared" si="62"/>
        <v>13.21571093529413</v>
      </c>
      <c r="W279" s="5">
        <f t="shared" si="63"/>
        <v>8.402293075740825E-3</v>
      </c>
      <c r="X279" s="12">
        <f t="shared" si="66"/>
        <v>2.2293603452713879E-2</v>
      </c>
    </row>
    <row r="280" spans="1:24" x14ac:dyDescent="0.35">
      <c r="A280">
        <v>240</v>
      </c>
      <c r="B280" t="s">
        <v>89</v>
      </c>
      <c r="C280" t="s">
        <v>88</v>
      </c>
      <c r="D280">
        <v>2015</v>
      </c>
      <c r="E280" s="3">
        <v>2182504000000</v>
      </c>
      <c r="F280">
        <v>2</v>
      </c>
      <c r="G280" s="3">
        <v>205336000000</v>
      </c>
      <c r="H280" s="3">
        <v>1273386000000</v>
      </c>
      <c r="I280" s="3">
        <v>821934000000</v>
      </c>
      <c r="J280" s="3">
        <v>269835000000</v>
      </c>
      <c r="K280" s="3">
        <v>1264091000000</v>
      </c>
      <c r="L280" s="3">
        <f t="shared" si="64"/>
        <v>3834582000000</v>
      </c>
      <c r="M280" s="3">
        <v>13775638000000</v>
      </c>
      <c r="N280" s="3">
        <v>13958921000000</v>
      </c>
      <c r="O280" s="3">
        <v>275895000000</v>
      </c>
      <c r="P280" s="3">
        <v>265230000000</v>
      </c>
      <c r="Q280" s="3">
        <v>20019523000000</v>
      </c>
      <c r="R280" s="5">
        <f t="shared" si="69"/>
        <v>0.21836794546775734</v>
      </c>
      <c r="S280">
        <v>0.18820000000000001</v>
      </c>
      <c r="T280" s="5">
        <f t="shared" si="61"/>
        <v>0.1915421261535552</v>
      </c>
      <c r="U280" s="5">
        <f t="shared" si="65"/>
        <v>3.6048228142099091E-2</v>
      </c>
      <c r="V280" s="5">
        <f t="shared" si="62"/>
        <v>13.301453725444208</v>
      </c>
      <c r="W280" s="5">
        <f t="shared" si="63"/>
        <v>1.3248567410921829E-2</v>
      </c>
      <c r="X280" s="12">
        <f t="shared" si="66"/>
        <v>1.9764779813568684E-2</v>
      </c>
    </row>
    <row r="281" spans="1:24" x14ac:dyDescent="0.35">
      <c r="B281" t="s">
        <v>89</v>
      </c>
      <c r="C281" t="s">
        <v>88</v>
      </c>
      <c r="D281">
        <v>2016</v>
      </c>
      <c r="E281" s="3">
        <v>2322406000000</v>
      </c>
      <c r="F281">
        <v>2</v>
      </c>
      <c r="G281" s="3">
        <v>238471000000</v>
      </c>
      <c r="H281" s="3">
        <v>1370368000000</v>
      </c>
      <c r="I281" s="3">
        <v>57853000000</v>
      </c>
      <c r="J281" s="3">
        <v>554868000000</v>
      </c>
      <c r="K281" s="3">
        <v>1598422000000</v>
      </c>
      <c r="L281" s="3">
        <f t="shared" si="64"/>
        <v>3819982000000</v>
      </c>
      <c r="M281" s="3">
        <v>16260828000000</v>
      </c>
      <c r="N281" s="3">
        <v>16440835000000</v>
      </c>
      <c r="O281" s="3">
        <v>251157000000</v>
      </c>
      <c r="P281" s="3">
        <v>309816000000</v>
      </c>
      <c r="Q281" s="3">
        <v>22630634000000</v>
      </c>
      <c r="R281" s="5">
        <f>(M281-M280)/M280</f>
        <v>0.18040471156399435</v>
      </c>
      <c r="S281" s="5">
        <v>0.17199999999999999</v>
      </c>
      <c r="T281" s="5">
        <f t="shared" si="61"/>
        <v>0.16879695018707827</v>
      </c>
      <c r="U281" s="5">
        <f t="shared" si="65"/>
        <v>2.9033075432177459E-2</v>
      </c>
      <c r="V281" s="5">
        <f t="shared" si="62"/>
        <v>13.354696720938582</v>
      </c>
      <c r="W281" s="5">
        <f t="shared" si="63"/>
        <v>1.3690115796137218E-2</v>
      </c>
      <c r="X281" s="12">
        <f t="shared" si="66"/>
        <v>1.5276413880438554E-2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8ADDB7-CC1D-4EDB-B0B8-5734A593C181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F32"/>
  <sheetViews>
    <sheetView showGridLines="0" topLeftCell="A12" workbookViewId="0">
      <selection activeCell="F25" sqref="F25"/>
    </sheetView>
  </sheetViews>
  <sheetFormatPr defaultRowHeight="14.5" x14ac:dyDescent="0.35"/>
  <cols>
    <col min="2" max="2" width="13" customWidth="1"/>
    <col min="3" max="3" width="12" customWidth="1"/>
    <col min="4" max="4" width="14.26953125" customWidth="1"/>
    <col min="5" max="5" width="9.54296875" customWidth="1"/>
    <col min="6" max="6" width="16.54296875" customWidth="1"/>
  </cols>
  <sheetData>
    <row r="2" spans="2:6" ht="15.5" x14ac:dyDescent="0.35">
      <c r="B2" s="70" t="s">
        <v>121</v>
      </c>
      <c r="C2" s="70"/>
      <c r="D2" s="70"/>
      <c r="E2" s="70"/>
      <c r="F2" s="70"/>
    </row>
    <row r="4" spans="2:6" ht="30" customHeight="1" x14ac:dyDescent="0.35">
      <c r="B4" s="72" t="s">
        <v>108</v>
      </c>
      <c r="C4" s="72" t="s">
        <v>109</v>
      </c>
      <c r="D4" s="73" t="s">
        <v>113</v>
      </c>
      <c r="E4" s="73"/>
      <c r="F4" s="73"/>
    </row>
    <row r="5" spans="2:6" ht="15.5" x14ac:dyDescent="0.35">
      <c r="B5" s="72"/>
      <c r="C5" s="72"/>
      <c r="D5" s="36" t="s">
        <v>110</v>
      </c>
      <c r="E5" s="36" t="s">
        <v>111</v>
      </c>
      <c r="F5" s="37" t="s">
        <v>112</v>
      </c>
    </row>
    <row r="6" spans="2:6" ht="15.5" x14ac:dyDescent="0.35">
      <c r="B6" s="29" t="s">
        <v>107</v>
      </c>
      <c r="C6" s="29" t="s">
        <v>114</v>
      </c>
      <c r="D6" s="30" t="s">
        <v>131</v>
      </c>
      <c r="E6" s="56">
        <v>0</v>
      </c>
      <c r="F6" s="29" t="s">
        <v>116</v>
      </c>
    </row>
    <row r="7" spans="2:6" ht="15.5" x14ac:dyDescent="0.35">
      <c r="B7" s="74"/>
      <c r="C7" s="29" t="s">
        <v>3</v>
      </c>
      <c r="D7" s="30" t="s">
        <v>132</v>
      </c>
      <c r="E7" s="31">
        <v>0</v>
      </c>
      <c r="F7" s="29" t="s">
        <v>116</v>
      </c>
    </row>
    <row r="8" spans="2:6" ht="15.5" x14ac:dyDescent="0.35">
      <c r="B8" s="75"/>
      <c r="C8" s="29" t="s">
        <v>93</v>
      </c>
      <c r="D8" s="30" t="s">
        <v>133</v>
      </c>
      <c r="E8" s="31">
        <v>3.0000000000000001E-3</v>
      </c>
      <c r="F8" s="29" t="s">
        <v>116</v>
      </c>
    </row>
    <row r="9" spans="2:6" ht="15.5" x14ac:dyDescent="0.35">
      <c r="B9" s="75"/>
      <c r="C9" s="29" t="s">
        <v>12</v>
      </c>
      <c r="D9" s="32">
        <v>1.3879999999999999</v>
      </c>
      <c r="E9" s="31">
        <v>0.108</v>
      </c>
      <c r="F9" s="29" t="s">
        <v>117</v>
      </c>
    </row>
    <row r="10" spans="2:6" ht="15.5" x14ac:dyDescent="0.35">
      <c r="B10" s="76"/>
      <c r="C10" s="29" t="s">
        <v>115</v>
      </c>
      <c r="D10" s="32">
        <v>0.57499999999999996</v>
      </c>
      <c r="E10" s="68"/>
      <c r="F10" s="69"/>
    </row>
    <row r="11" spans="2:6" x14ac:dyDescent="0.35">
      <c r="C11" s="67"/>
      <c r="D11" s="67"/>
      <c r="E11" s="67"/>
      <c r="F11" s="67"/>
    </row>
    <row r="12" spans="2:6" ht="15.5" x14ac:dyDescent="0.35">
      <c r="B12" s="66" t="s">
        <v>140</v>
      </c>
      <c r="C12" s="66"/>
      <c r="D12" s="66"/>
      <c r="E12" s="66"/>
      <c r="F12" s="66"/>
    </row>
    <row r="13" spans="2:6" ht="15.5" x14ac:dyDescent="0.35">
      <c r="B13" s="66" t="s">
        <v>118</v>
      </c>
      <c r="C13" s="66"/>
      <c r="D13" s="66"/>
      <c r="E13" s="66"/>
      <c r="F13" s="66"/>
    </row>
    <row r="14" spans="2:6" ht="15.5" x14ac:dyDescent="0.35">
      <c r="B14" s="66" t="s">
        <v>119</v>
      </c>
      <c r="C14" s="66"/>
      <c r="D14" s="66"/>
      <c r="E14" s="66"/>
      <c r="F14" s="66"/>
    </row>
    <row r="15" spans="2:6" ht="15.5" x14ac:dyDescent="0.35">
      <c r="B15" s="66" t="s">
        <v>120</v>
      </c>
      <c r="C15" s="66"/>
      <c r="D15" s="66"/>
      <c r="E15" s="66"/>
      <c r="F15" s="66"/>
    </row>
    <row r="17" spans="2:6" ht="15.5" x14ac:dyDescent="0.35">
      <c r="B17" s="71" t="s">
        <v>122</v>
      </c>
      <c r="C17" s="71"/>
      <c r="D17" s="71"/>
      <c r="E17" s="71"/>
      <c r="F17" s="71"/>
    </row>
    <row r="19" spans="2:6" ht="15" x14ac:dyDescent="0.35">
      <c r="B19" s="72" t="s">
        <v>108</v>
      </c>
      <c r="C19" s="72" t="s">
        <v>109</v>
      </c>
      <c r="D19" s="73" t="s">
        <v>113</v>
      </c>
      <c r="E19" s="73"/>
      <c r="F19" s="73"/>
    </row>
    <row r="20" spans="2:6" ht="15.5" x14ac:dyDescent="0.35">
      <c r="B20" s="72"/>
      <c r="C20" s="72"/>
      <c r="D20" s="36" t="s">
        <v>110</v>
      </c>
      <c r="E20" s="36" t="s">
        <v>111</v>
      </c>
      <c r="F20" s="37" t="s">
        <v>112</v>
      </c>
    </row>
    <row r="21" spans="2:6" ht="15.5" x14ac:dyDescent="0.35">
      <c r="B21" s="29" t="s">
        <v>107</v>
      </c>
      <c r="C21" s="29" t="s">
        <v>114</v>
      </c>
      <c r="D21" s="30" t="s">
        <v>134</v>
      </c>
      <c r="E21" s="31">
        <v>0</v>
      </c>
      <c r="F21" s="29" t="s">
        <v>116</v>
      </c>
    </row>
    <row r="22" spans="2:6" ht="15.5" x14ac:dyDescent="0.35">
      <c r="B22" s="74"/>
      <c r="C22" s="29" t="s">
        <v>3</v>
      </c>
      <c r="D22" s="30" t="s">
        <v>135</v>
      </c>
      <c r="E22" s="31">
        <v>4.1000000000000002E-2</v>
      </c>
      <c r="F22" s="29" t="s">
        <v>116</v>
      </c>
    </row>
    <row r="23" spans="2:6" ht="15.5" x14ac:dyDescent="0.35">
      <c r="B23" s="75"/>
      <c r="C23" s="29" t="s">
        <v>5</v>
      </c>
      <c r="D23" s="30" t="s">
        <v>136</v>
      </c>
      <c r="E23" s="31">
        <v>0.98299999999999998</v>
      </c>
      <c r="F23" s="29" t="s">
        <v>117</v>
      </c>
    </row>
    <row r="24" spans="2:6" ht="15.5" x14ac:dyDescent="0.35">
      <c r="B24" s="75"/>
      <c r="C24" s="29" t="s">
        <v>91</v>
      </c>
      <c r="D24" s="30" t="s">
        <v>137</v>
      </c>
      <c r="E24" s="31">
        <v>9.7000000000000003E-2</v>
      </c>
      <c r="F24" s="29" t="s">
        <v>116</v>
      </c>
    </row>
    <row r="25" spans="2:6" ht="15.5" x14ac:dyDescent="0.35">
      <c r="B25" s="75"/>
      <c r="C25" s="29" t="s">
        <v>93</v>
      </c>
      <c r="D25" s="30" t="s">
        <v>138</v>
      </c>
      <c r="E25" s="31">
        <v>0</v>
      </c>
      <c r="F25" s="29" t="s">
        <v>116</v>
      </c>
    </row>
    <row r="26" spans="2:6" ht="15.5" x14ac:dyDescent="0.35">
      <c r="B26" s="75"/>
      <c r="C26" s="29" t="s">
        <v>12</v>
      </c>
      <c r="D26" s="32">
        <v>1.369</v>
      </c>
      <c r="E26" s="31">
        <v>0.10199999999999999</v>
      </c>
      <c r="F26" s="29" t="s">
        <v>117</v>
      </c>
    </row>
    <row r="27" spans="2:6" ht="15.5" x14ac:dyDescent="0.35">
      <c r="B27" s="76"/>
      <c r="C27" s="29" t="s">
        <v>115</v>
      </c>
      <c r="D27" s="32">
        <v>0.61699999999999999</v>
      </c>
      <c r="E27" s="68"/>
      <c r="F27" s="69"/>
    </row>
    <row r="28" spans="2:6" ht="15" customHeight="1" x14ac:dyDescent="0.35">
      <c r="B28" s="35"/>
      <c r="C28" s="67"/>
      <c r="D28" s="67"/>
      <c r="E28" s="67"/>
      <c r="F28" s="67"/>
    </row>
    <row r="29" spans="2:6" ht="15.5" x14ac:dyDescent="0.35">
      <c r="B29" s="66" t="s">
        <v>140</v>
      </c>
      <c r="C29" s="66"/>
      <c r="D29" s="66"/>
      <c r="E29" s="66"/>
      <c r="F29" s="66"/>
    </row>
    <row r="30" spans="2:6" ht="15.5" x14ac:dyDescent="0.35">
      <c r="B30" s="66" t="s">
        <v>118</v>
      </c>
      <c r="C30" s="66"/>
      <c r="D30" s="66"/>
      <c r="E30" s="66"/>
      <c r="F30" s="66"/>
    </row>
    <row r="31" spans="2:6" ht="15.5" x14ac:dyDescent="0.35">
      <c r="B31" s="66" t="s">
        <v>119</v>
      </c>
      <c r="C31" s="66"/>
      <c r="D31" s="66"/>
      <c r="E31" s="66"/>
      <c r="F31" s="66"/>
    </row>
    <row r="32" spans="2:6" ht="15.5" x14ac:dyDescent="0.35">
      <c r="B32" s="66" t="s">
        <v>120</v>
      </c>
      <c r="C32" s="66"/>
      <c r="D32" s="66"/>
      <c r="E32" s="66"/>
      <c r="F32" s="66"/>
    </row>
  </sheetData>
  <mergeCells count="22">
    <mergeCell ref="E27:F27"/>
    <mergeCell ref="B30:F30"/>
    <mergeCell ref="C11:F11"/>
    <mergeCell ref="B22:B27"/>
    <mergeCell ref="B12:F12"/>
    <mergeCell ref="B29:F29"/>
    <mergeCell ref="B32:F32"/>
    <mergeCell ref="C28:F28"/>
    <mergeCell ref="E10:F10"/>
    <mergeCell ref="B2:F2"/>
    <mergeCell ref="B17:F17"/>
    <mergeCell ref="B19:B20"/>
    <mergeCell ref="C19:C20"/>
    <mergeCell ref="D19:F19"/>
    <mergeCell ref="B13:F13"/>
    <mergeCell ref="B14:F14"/>
    <mergeCell ref="B15:F15"/>
    <mergeCell ref="D4:F4"/>
    <mergeCell ref="B4:B5"/>
    <mergeCell ref="C4:C5"/>
    <mergeCell ref="B31:F31"/>
    <mergeCell ref="B7:B10"/>
  </mergeCells>
  <pageMargins left="0.7" right="0.7" top="0.75" bottom="0.75" header="0.3" footer="0.3"/>
  <pageSetup paperSize="9" orientation="portrait" horizontalDpi="0" verticalDpi="0" r:id="rId1"/>
  <ignoredErrors>
    <ignoredError sqref="D23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141"/>
  <sheetViews>
    <sheetView zoomScale="85" zoomScaleNormal="85" workbookViewId="0">
      <selection activeCell="G142" sqref="G142"/>
    </sheetView>
  </sheetViews>
  <sheetFormatPr defaultRowHeight="14.5" x14ac:dyDescent="0.35"/>
  <cols>
    <col min="1" max="1" width="5.26953125" customWidth="1"/>
    <col min="2" max="2" width="8" style="34" customWidth="1"/>
    <col min="3" max="3" width="7.453125" style="1" customWidth="1"/>
    <col min="4" max="4" width="10" customWidth="1"/>
    <col min="5" max="5" width="9" customWidth="1"/>
    <col min="6" max="6" width="8.7265625" customWidth="1"/>
    <col min="7" max="7" width="12.453125" customWidth="1"/>
    <col min="8" max="8" width="8.54296875" customWidth="1"/>
    <col min="9" max="9" width="8.81640625" customWidth="1"/>
  </cols>
  <sheetData>
    <row r="1" spans="1:9" ht="42" x14ac:dyDescent="0.35">
      <c r="A1" s="54" t="s">
        <v>0</v>
      </c>
      <c r="B1" s="54" t="s">
        <v>8</v>
      </c>
      <c r="C1" s="55" t="s">
        <v>2</v>
      </c>
      <c r="D1" s="41" t="s">
        <v>125</v>
      </c>
      <c r="E1" s="41" t="s">
        <v>126</v>
      </c>
      <c r="F1" s="41" t="s">
        <v>127</v>
      </c>
      <c r="G1" s="41" t="s">
        <v>130</v>
      </c>
      <c r="H1" s="41" t="s">
        <v>128</v>
      </c>
      <c r="I1" s="41" t="s">
        <v>129</v>
      </c>
    </row>
    <row r="2" spans="1:9" x14ac:dyDescent="0.35">
      <c r="A2" s="50">
        <v>1</v>
      </c>
      <c r="B2" s="51" t="s">
        <v>9</v>
      </c>
      <c r="C2" s="50">
        <v>2011</v>
      </c>
      <c r="D2" s="52">
        <v>-6.4171446890482542E-2</v>
      </c>
      <c r="E2" s="50">
        <v>0.14419999999999999</v>
      </c>
      <c r="F2" s="52">
        <v>0.34417049086538753</v>
      </c>
      <c r="G2" s="52">
        <v>4.9629384782788881E-2</v>
      </c>
      <c r="H2" s="52">
        <v>12.484882218775764</v>
      </c>
      <c r="I2" s="53">
        <v>8.7410704415651783E-2</v>
      </c>
    </row>
    <row r="3" spans="1:9" x14ac:dyDescent="0.35">
      <c r="A3" s="43">
        <v>2</v>
      </c>
      <c r="B3" s="44" t="s">
        <v>10</v>
      </c>
      <c r="C3" s="43">
        <v>2011</v>
      </c>
      <c r="D3" s="45">
        <v>0.37916654294471441</v>
      </c>
      <c r="E3" s="43">
        <v>0.5071</v>
      </c>
      <c r="F3" s="45">
        <v>0.6012465923892254</v>
      </c>
      <c r="G3" s="45">
        <v>0.30489214700057621</v>
      </c>
      <c r="H3" s="45">
        <v>11.917028416409241</v>
      </c>
      <c r="I3" s="46">
        <v>8.7785138530822697E-4</v>
      </c>
    </row>
    <row r="4" spans="1:9" x14ac:dyDescent="0.35">
      <c r="A4" s="43">
        <v>3</v>
      </c>
      <c r="B4" s="44" t="s">
        <v>18</v>
      </c>
      <c r="C4" s="43">
        <v>2011</v>
      </c>
      <c r="D4" s="47">
        <v>-0.17984890907243795</v>
      </c>
      <c r="E4" s="43">
        <v>0.1263</v>
      </c>
      <c r="F4" s="45">
        <v>0.25275512591588822</v>
      </c>
      <c r="G4" s="45">
        <v>3.192297240317668E-2</v>
      </c>
      <c r="H4" s="45">
        <v>12.93751283300881</v>
      </c>
      <c r="I4" s="46">
        <v>4.3399377103897255E-2</v>
      </c>
    </row>
    <row r="5" spans="1:9" x14ac:dyDescent="0.35">
      <c r="A5" s="43">
        <v>4</v>
      </c>
      <c r="B5" s="44" t="s">
        <v>28</v>
      </c>
      <c r="C5" s="43">
        <v>2011</v>
      </c>
      <c r="D5" s="45">
        <v>0.20066010012704619</v>
      </c>
      <c r="E5" s="45">
        <v>0.186</v>
      </c>
      <c r="F5" s="45">
        <v>0.28284088458535256</v>
      </c>
      <c r="G5" s="45">
        <v>5.2608404532875574E-2</v>
      </c>
      <c r="H5" s="45">
        <v>14.381277837504445</v>
      </c>
      <c r="I5" s="46">
        <v>1.2407140877936417E-2</v>
      </c>
    </row>
    <row r="6" spans="1:9" x14ac:dyDescent="0.35">
      <c r="A6" s="43">
        <v>5</v>
      </c>
      <c r="B6" s="44" t="s">
        <v>32</v>
      </c>
      <c r="C6" s="43">
        <v>2011</v>
      </c>
      <c r="D6" s="45">
        <v>0.15659314952428091</v>
      </c>
      <c r="E6" s="45">
        <v>0.1376</v>
      </c>
      <c r="F6" s="45">
        <v>0.34977810315391838</v>
      </c>
      <c r="G6" s="45">
        <v>4.8129466993979172E-2</v>
      </c>
      <c r="H6" s="45">
        <v>14.606688274889711</v>
      </c>
      <c r="I6" s="46">
        <v>2.0074829619663396E-2</v>
      </c>
    </row>
    <row r="7" spans="1:9" x14ac:dyDescent="0.35">
      <c r="A7" s="43">
        <v>6</v>
      </c>
      <c r="B7" s="44" t="s">
        <v>33</v>
      </c>
      <c r="C7" s="43">
        <v>2011</v>
      </c>
      <c r="D7" s="45">
        <v>0.22000524784368505</v>
      </c>
      <c r="E7" s="43">
        <v>0.16739999999999999</v>
      </c>
      <c r="F7" s="45">
        <v>0.10840011073101288</v>
      </c>
      <c r="G7" s="45">
        <v>1.8146178536371557E-2</v>
      </c>
      <c r="H7" s="45">
        <v>13.834964274286133</v>
      </c>
      <c r="I7" s="46">
        <v>3.1682022351021251E-2</v>
      </c>
    </row>
    <row r="8" spans="1:9" x14ac:dyDescent="0.35">
      <c r="A8" s="43">
        <v>7</v>
      </c>
      <c r="B8" s="44" t="s">
        <v>38</v>
      </c>
      <c r="C8" s="43">
        <v>2011</v>
      </c>
      <c r="D8" s="45">
        <v>0.16643582339298735</v>
      </c>
      <c r="E8" s="43">
        <v>0.13250000000000001</v>
      </c>
      <c r="F8" s="45">
        <v>0.19503181292738433</v>
      </c>
      <c r="G8" s="45">
        <v>2.5841715212878424E-2</v>
      </c>
      <c r="H8" s="45">
        <v>14.056389773716493</v>
      </c>
      <c r="I8" s="46">
        <v>3.2293694887245705E-2</v>
      </c>
    </row>
    <row r="9" spans="1:9" x14ac:dyDescent="0.35">
      <c r="A9" s="43">
        <v>8</v>
      </c>
      <c r="B9" s="44" t="s">
        <v>46</v>
      </c>
      <c r="C9" s="43">
        <v>2011</v>
      </c>
      <c r="D9" s="45">
        <v>0.23258996888625988</v>
      </c>
      <c r="E9" s="45">
        <v>0.22850000000000001</v>
      </c>
      <c r="F9" s="45">
        <v>0.41275385135928294</v>
      </c>
      <c r="G9" s="45">
        <v>9.4314255035596151E-2</v>
      </c>
      <c r="H9" s="45">
        <v>13.637946798996779</v>
      </c>
      <c r="I9" s="46">
        <v>1.3378263350426807E-2</v>
      </c>
    </row>
    <row r="10" spans="1:9" x14ac:dyDescent="0.35">
      <c r="A10" s="43">
        <v>9</v>
      </c>
      <c r="B10" s="44" t="s">
        <v>54</v>
      </c>
      <c r="C10" s="43">
        <v>2011</v>
      </c>
      <c r="D10" s="45">
        <v>0.28572072071355364</v>
      </c>
      <c r="E10" s="45">
        <v>0.1336</v>
      </c>
      <c r="F10" s="45">
        <v>0.22151952140215939</v>
      </c>
      <c r="G10" s="45">
        <v>2.9595008059328493E-2</v>
      </c>
      <c r="H10" s="45">
        <v>14.610475081210453</v>
      </c>
      <c r="I10" s="46">
        <v>2.4546941087465968E-2</v>
      </c>
    </row>
    <row r="11" spans="1:9" x14ac:dyDescent="0.35">
      <c r="A11" s="43">
        <v>10</v>
      </c>
      <c r="B11" s="44" t="s">
        <v>57</v>
      </c>
      <c r="C11" s="43">
        <v>2011</v>
      </c>
      <c r="D11" s="45">
        <v>0.1915987443733802</v>
      </c>
      <c r="E11" s="45">
        <v>0.13239999999999999</v>
      </c>
      <c r="F11" s="45">
        <v>0.20227316409658988</v>
      </c>
      <c r="G11" s="45">
        <v>2.6780966926388497E-2</v>
      </c>
      <c r="H11" s="45">
        <v>14.154767495931972</v>
      </c>
      <c r="I11" s="46">
        <v>2.5156684023739995E-2</v>
      </c>
    </row>
    <row r="12" spans="1:9" x14ac:dyDescent="0.35">
      <c r="A12" s="43">
        <v>11</v>
      </c>
      <c r="B12" s="44" t="s">
        <v>67</v>
      </c>
      <c r="C12" s="43">
        <v>2011</v>
      </c>
      <c r="D12" s="45">
        <v>0.30508667090868763</v>
      </c>
      <c r="E12" s="45">
        <v>0.23400000000000001</v>
      </c>
      <c r="F12" s="45">
        <v>0.29934787885016567</v>
      </c>
      <c r="G12" s="45">
        <v>7.0047403650938769E-2</v>
      </c>
      <c r="H12" s="45">
        <v>13.538103156627731</v>
      </c>
      <c r="I12" s="46">
        <v>1.1412336432701366E-2</v>
      </c>
    </row>
    <row r="13" spans="1:9" x14ac:dyDescent="0.35">
      <c r="A13" s="43">
        <v>12</v>
      </c>
      <c r="B13" s="44" t="s">
        <v>69</v>
      </c>
      <c r="C13" s="43">
        <v>2011</v>
      </c>
      <c r="D13" s="45">
        <v>0.74403952797207984</v>
      </c>
      <c r="E13" s="45">
        <v>0.1082</v>
      </c>
      <c r="F13" s="45">
        <v>0.74861154994293322</v>
      </c>
      <c r="G13" s="45">
        <v>8.0999769703825372E-2</v>
      </c>
      <c r="H13" s="45">
        <v>13.00460516734471</v>
      </c>
      <c r="I13" s="46">
        <v>5.1074229431432805E-2</v>
      </c>
    </row>
    <row r="14" spans="1:9" x14ac:dyDescent="0.35">
      <c r="A14" s="43">
        <v>13</v>
      </c>
      <c r="B14" s="44" t="s">
        <v>80</v>
      </c>
      <c r="C14" s="43">
        <v>2011</v>
      </c>
      <c r="D14" s="45">
        <v>0.30015879802113238</v>
      </c>
      <c r="E14" s="45">
        <v>0.34350000000000003</v>
      </c>
      <c r="F14" s="45">
        <v>0.72130751665063331</v>
      </c>
      <c r="G14" s="45">
        <v>0.24776913196949257</v>
      </c>
      <c r="H14" s="45">
        <v>11.742734555314172</v>
      </c>
      <c r="I14" s="46">
        <v>2.5999999999999999E-3</v>
      </c>
    </row>
    <row r="15" spans="1:9" x14ac:dyDescent="0.35">
      <c r="A15" s="43">
        <v>14</v>
      </c>
      <c r="B15" s="44" t="s">
        <v>87</v>
      </c>
      <c r="C15" s="43">
        <v>2011</v>
      </c>
      <c r="D15" s="45">
        <v>0.24059146200923728</v>
      </c>
      <c r="E15" s="43">
        <v>0.1658</v>
      </c>
      <c r="F15" s="45">
        <v>0.34535119807449682</v>
      </c>
      <c r="G15" s="45">
        <v>5.7259228640751572E-2</v>
      </c>
      <c r="H15" s="45">
        <v>14.022941533472132</v>
      </c>
      <c r="I15" s="46">
        <v>4.2428609751885102E-2</v>
      </c>
    </row>
    <row r="16" spans="1:9" x14ac:dyDescent="0.35">
      <c r="A16" s="43">
        <v>15</v>
      </c>
      <c r="B16" s="44" t="s">
        <v>16</v>
      </c>
      <c r="C16" s="43">
        <v>2012</v>
      </c>
      <c r="D16" s="47">
        <v>0.24156526081346399</v>
      </c>
      <c r="E16" s="43">
        <v>0.33189999999999997</v>
      </c>
      <c r="F16" s="45">
        <v>0.37463293574058965</v>
      </c>
      <c r="G16" s="45">
        <v>0.12434067137230169</v>
      </c>
      <c r="H16" s="45">
        <v>11.65873861652665</v>
      </c>
      <c r="I16" s="46">
        <v>9.9942518596050894E-3</v>
      </c>
    </row>
    <row r="17" spans="1:9" x14ac:dyDescent="0.35">
      <c r="A17" s="43">
        <v>16</v>
      </c>
      <c r="B17" s="44" t="s">
        <v>24</v>
      </c>
      <c r="C17" s="43">
        <v>2012</v>
      </c>
      <c r="D17" s="45">
        <v>0.10524581934470674</v>
      </c>
      <c r="E17" s="45">
        <v>0.12709999999999999</v>
      </c>
      <c r="F17" s="45">
        <v>0.17746228160845168</v>
      </c>
      <c r="G17" s="45">
        <v>2.2555455992434206E-2</v>
      </c>
      <c r="H17" s="45">
        <v>13.739904701708333</v>
      </c>
      <c r="I17" s="46">
        <v>2.1586978926306098E-2</v>
      </c>
    </row>
    <row r="18" spans="1:9" x14ac:dyDescent="0.35">
      <c r="A18" s="43">
        <v>17</v>
      </c>
      <c r="B18" s="44" t="s">
        <v>26</v>
      </c>
      <c r="C18" s="43">
        <v>2012</v>
      </c>
      <c r="D18" s="45">
        <v>0.20623624010369124</v>
      </c>
      <c r="E18" s="45">
        <v>0.2646</v>
      </c>
      <c r="F18" s="45">
        <v>0.35846269442041001</v>
      </c>
      <c r="G18" s="45">
        <v>9.4849228943640493E-2</v>
      </c>
      <c r="H18" s="45">
        <v>12.827935941855731</v>
      </c>
      <c r="I18" s="46">
        <v>3.5599999999950185E-2</v>
      </c>
    </row>
    <row r="19" spans="1:9" x14ac:dyDescent="0.35">
      <c r="A19" s="43">
        <v>18</v>
      </c>
      <c r="B19" s="44" t="s">
        <v>28</v>
      </c>
      <c r="C19" s="43">
        <v>2012</v>
      </c>
      <c r="D19" s="45">
        <v>0.23131747909103337</v>
      </c>
      <c r="E19" s="45">
        <v>0.17599999999999999</v>
      </c>
      <c r="F19" s="45">
        <v>0.27354158260528738</v>
      </c>
      <c r="G19" s="45">
        <v>4.8143318538530579E-2</v>
      </c>
      <c r="H19" s="45">
        <v>14.460163732334134</v>
      </c>
      <c r="I19" s="46">
        <v>1.5668136537446538E-2</v>
      </c>
    </row>
    <row r="20" spans="1:9" x14ac:dyDescent="0.35">
      <c r="A20" s="43">
        <v>19</v>
      </c>
      <c r="B20" s="44" t="s">
        <v>32</v>
      </c>
      <c r="C20" s="43">
        <v>2012</v>
      </c>
      <c r="D20" s="45">
        <v>0.24726349019389623</v>
      </c>
      <c r="E20" s="45">
        <v>0.14960000000000001</v>
      </c>
      <c r="F20" s="45">
        <v>0.33329147826494665</v>
      </c>
      <c r="G20" s="45">
        <v>4.9860405148436024E-2</v>
      </c>
      <c r="H20" s="45">
        <v>14.67200478327559</v>
      </c>
      <c r="I20" s="46">
        <v>1.7554618643136476E-2</v>
      </c>
    </row>
    <row r="21" spans="1:9" x14ac:dyDescent="0.35">
      <c r="A21" s="43">
        <v>20</v>
      </c>
      <c r="B21" s="44" t="s">
        <v>33</v>
      </c>
      <c r="C21" s="43">
        <v>2012</v>
      </c>
      <c r="D21" s="45">
        <v>0.2748633514102064</v>
      </c>
      <c r="E21" s="43">
        <v>0.15029999999999999</v>
      </c>
      <c r="F21" s="45">
        <v>0.1791672306441931</v>
      </c>
      <c r="G21" s="45">
        <v>2.692883476582222E-2</v>
      </c>
      <c r="H21" s="45">
        <v>13.949982287686728</v>
      </c>
      <c r="I21" s="46">
        <v>2.6970096408768813E-2</v>
      </c>
    </row>
    <row r="22" spans="1:9" x14ac:dyDescent="0.35">
      <c r="A22" s="43">
        <v>21</v>
      </c>
      <c r="B22" s="44" t="s">
        <v>38</v>
      </c>
      <c r="C22" s="43">
        <v>2012</v>
      </c>
      <c r="D22" s="45">
        <v>6.2779947097215946E-2</v>
      </c>
      <c r="E22" s="43">
        <v>0.16619999999999999</v>
      </c>
      <c r="F22" s="45">
        <v>0.21863122145867223</v>
      </c>
      <c r="G22" s="45">
        <v>3.6336509006431324E-2</v>
      </c>
      <c r="H22" s="45">
        <v>14.104429461039386</v>
      </c>
      <c r="I22" s="46">
        <v>2.6917675878538626E-2</v>
      </c>
    </row>
    <row r="23" spans="1:9" x14ac:dyDescent="0.35">
      <c r="A23" s="43">
        <v>22</v>
      </c>
      <c r="B23" s="44" t="s">
        <v>43</v>
      </c>
      <c r="C23" s="43">
        <v>2012</v>
      </c>
      <c r="D23" s="45">
        <v>-3.1815853131608174E-2</v>
      </c>
      <c r="E23" s="45">
        <v>0.15049999999999999</v>
      </c>
      <c r="F23" s="45">
        <v>0.15911390066663053</v>
      </c>
      <c r="G23" s="45">
        <v>2.3946642050327895E-2</v>
      </c>
      <c r="H23" s="45">
        <v>12.159790412421447</v>
      </c>
      <c r="I23" s="46">
        <v>1.1007470777791534E-2</v>
      </c>
    </row>
    <row r="24" spans="1:9" x14ac:dyDescent="0.35">
      <c r="A24" s="43">
        <v>23</v>
      </c>
      <c r="B24" s="44" t="s">
        <v>48</v>
      </c>
      <c r="C24" s="43">
        <v>2012</v>
      </c>
      <c r="D24" s="45">
        <v>0.14133450098640782</v>
      </c>
      <c r="E24" s="43">
        <v>0.1653</v>
      </c>
      <c r="F24" s="45">
        <v>0.32192952122543056</v>
      </c>
      <c r="G24" s="45">
        <v>5.3214949858563669E-2</v>
      </c>
      <c r="H24" s="45">
        <v>13.395265500189961</v>
      </c>
      <c r="I24" s="46">
        <v>9.6925517935258585E-3</v>
      </c>
    </row>
    <row r="25" spans="1:9" x14ac:dyDescent="0.35">
      <c r="A25" s="43">
        <v>24</v>
      </c>
      <c r="B25" s="44" t="s">
        <v>50</v>
      </c>
      <c r="C25" s="43">
        <v>2012</v>
      </c>
      <c r="D25" s="45">
        <v>0.59725278657885639</v>
      </c>
      <c r="E25" s="43">
        <v>0.46489999999999998</v>
      </c>
      <c r="F25" s="45">
        <v>0.28428130870325341</v>
      </c>
      <c r="G25" s="45">
        <v>0.13216238041614251</v>
      </c>
      <c r="H25" s="45">
        <v>12.555555958717964</v>
      </c>
      <c r="I25" s="46">
        <v>1.5772043790263271E-2</v>
      </c>
    </row>
    <row r="26" spans="1:9" x14ac:dyDescent="0.35">
      <c r="A26" s="43">
        <v>25</v>
      </c>
      <c r="B26" s="44" t="s">
        <v>54</v>
      </c>
      <c r="C26" s="43">
        <v>2012</v>
      </c>
      <c r="D26" s="45">
        <v>9.4468161355018829E-2</v>
      </c>
      <c r="E26" s="45">
        <v>0.15129999999999999</v>
      </c>
      <c r="F26" s="45">
        <v>0.22316314013664718</v>
      </c>
      <c r="G26" s="45">
        <v>3.3764583102674717E-2</v>
      </c>
      <c r="H26" s="45">
        <v>14.689403580054387</v>
      </c>
      <c r="I26" s="46">
        <v>2.2367067583254265E-2</v>
      </c>
    </row>
    <row r="27" spans="1:9" x14ac:dyDescent="0.35">
      <c r="A27" s="43">
        <v>26</v>
      </c>
      <c r="B27" s="44" t="s">
        <v>57</v>
      </c>
      <c r="C27" s="43">
        <v>2012</v>
      </c>
      <c r="D27" s="45">
        <v>0.15039251340822204</v>
      </c>
      <c r="E27" s="45">
        <v>0.13159999999999999</v>
      </c>
      <c r="F27" s="45">
        <v>0.15504008276202924</v>
      </c>
      <c r="G27" s="45">
        <v>2.0403274891483046E-2</v>
      </c>
      <c r="H27" s="45">
        <v>14.222198988454611</v>
      </c>
      <c r="I27" s="46">
        <v>2.6614562382388369E-2</v>
      </c>
    </row>
    <row r="28" spans="1:9" x14ac:dyDescent="0.35">
      <c r="A28" s="43">
        <v>27</v>
      </c>
      <c r="B28" s="44" t="s">
        <v>59</v>
      </c>
      <c r="C28" s="43">
        <v>2012</v>
      </c>
      <c r="D28" s="45">
        <v>0.21630862366048442</v>
      </c>
      <c r="E28" s="45">
        <v>0.1203</v>
      </c>
      <c r="F28" s="45">
        <v>0.27166983155789459</v>
      </c>
      <c r="G28" s="45">
        <v>3.2681880736414717E-2</v>
      </c>
      <c r="H28" s="45">
        <v>13.957752552701656</v>
      </c>
      <c r="I28" s="46">
        <v>2.0619391351879911E-2</v>
      </c>
    </row>
    <row r="29" spans="1:9" x14ac:dyDescent="0.35">
      <c r="A29" s="43">
        <v>28</v>
      </c>
      <c r="B29" s="44" t="s">
        <v>61</v>
      </c>
      <c r="C29" s="43">
        <v>2012</v>
      </c>
      <c r="D29" s="45">
        <v>0.37389737740511125</v>
      </c>
      <c r="E29" s="43">
        <v>0.14949999999999999</v>
      </c>
      <c r="F29" s="45">
        <v>0.18596850329697795</v>
      </c>
      <c r="G29" s="45">
        <v>2.7802291242898201E-2</v>
      </c>
      <c r="H29" s="45">
        <v>14.005712334811683</v>
      </c>
      <c r="I29" s="46">
        <v>2.0178131100130829E-2</v>
      </c>
    </row>
    <row r="30" spans="1:9" x14ac:dyDescent="0.35">
      <c r="A30" s="43">
        <v>29</v>
      </c>
      <c r="B30" s="44" t="s">
        <v>63</v>
      </c>
      <c r="C30" s="43">
        <v>2012</v>
      </c>
      <c r="D30" s="45">
        <v>1.5627734833863191E-2</v>
      </c>
      <c r="E30" s="45">
        <v>0.13980000000000001</v>
      </c>
      <c r="F30" s="45">
        <v>0.34640111423154424</v>
      </c>
      <c r="G30" s="45">
        <v>4.8426875769569888E-2</v>
      </c>
      <c r="H30" s="45">
        <v>13.221639960136265</v>
      </c>
      <c r="I30" s="46">
        <v>8.8812943998803143E-3</v>
      </c>
    </row>
    <row r="31" spans="1:9" x14ac:dyDescent="0.35">
      <c r="A31" s="43">
        <v>30</v>
      </c>
      <c r="B31" s="44" t="s">
        <v>67</v>
      </c>
      <c r="C31" s="43">
        <v>2012</v>
      </c>
      <c r="D31" s="45">
        <v>0.28196943252081075</v>
      </c>
      <c r="E31" s="45">
        <v>0.20469999999999999</v>
      </c>
      <c r="F31" s="45">
        <v>0.3127548798860032</v>
      </c>
      <c r="G31" s="45">
        <v>6.4020923912664854E-2</v>
      </c>
      <c r="H31" s="45">
        <v>13.668862270246375</v>
      </c>
      <c r="I31" s="46">
        <v>7.2364191317121846E-3</v>
      </c>
    </row>
    <row r="32" spans="1:9" x14ac:dyDescent="0.35">
      <c r="A32" s="43">
        <v>31</v>
      </c>
      <c r="B32" s="44" t="s">
        <v>70</v>
      </c>
      <c r="C32" s="43">
        <v>2012</v>
      </c>
      <c r="D32" s="45">
        <v>1.0212897923160325</v>
      </c>
      <c r="E32" s="45">
        <v>0.6159</v>
      </c>
      <c r="F32" s="45">
        <v>0.44430479360718944</v>
      </c>
      <c r="G32" s="45">
        <v>0.27364732238266798</v>
      </c>
      <c r="H32" s="45">
        <v>11.399350042852246</v>
      </c>
      <c r="I32" s="46">
        <v>3.0059636715261528E-2</v>
      </c>
    </row>
    <row r="33" spans="1:9" x14ac:dyDescent="0.35">
      <c r="A33" s="43">
        <v>32</v>
      </c>
      <c r="B33" s="44" t="s">
        <v>73</v>
      </c>
      <c r="C33" s="43">
        <v>2012</v>
      </c>
      <c r="D33" s="45">
        <v>0.15945109171047048</v>
      </c>
      <c r="E33" s="45">
        <v>0.1265</v>
      </c>
      <c r="F33" s="45">
        <v>0.28963173376062035</v>
      </c>
      <c r="G33" s="45">
        <v>3.6638414320718474E-2</v>
      </c>
      <c r="H33" s="45">
        <v>13.282971680217219</v>
      </c>
      <c r="I33" s="46">
        <v>2.958635833033706E-2</v>
      </c>
    </row>
    <row r="34" spans="1:9" x14ac:dyDescent="0.35">
      <c r="A34" s="43">
        <v>33</v>
      </c>
      <c r="B34" s="44" t="s">
        <v>77</v>
      </c>
      <c r="C34" s="43">
        <v>2012</v>
      </c>
      <c r="D34" s="45">
        <v>-1.3695589701348593E-2</v>
      </c>
      <c r="E34" s="45">
        <v>0.1167</v>
      </c>
      <c r="F34" s="45">
        <v>0.38617023881438023</v>
      </c>
      <c r="G34" s="45">
        <v>4.5066066869638169E-2</v>
      </c>
      <c r="H34" s="45">
        <v>12.809747800843791</v>
      </c>
      <c r="I34" s="46">
        <v>3.1668061759269048E-2</v>
      </c>
    </row>
    <row r="35" spans="1:9" x14ac:dyDescent="0.35">
      <c r="A35" s="43">
        <v>34</v>
      </c>
      <c r="B35" s="44" t="s">
        <v>78</v>
      </c>
      <c r="C35" s="43">
        <v>2012</v>
      </c>
      <c r="D35" s="45">
        <v>-0.15144521274145054</v>
      </c>
      <c r="E35" s="45">
        <v>0.1186</v>
      </c>
      <c r="F35" s="45">
        <v>0.43970290309889054</v>
      </c>
      <c r="G35" s="45">
        <v>5.214876430752842E-2</v>
      </c>
      <c r="H35" s="45">
        <v>13.794394722572889</v>
      </c>
      <c r="I35" s="46">
        <v>9.818868100879256E-3</v>
      </c>
    </row>
    <row r="36" spans="1:9" x14ac:dyDescent="0.35">
      <c r="A36" s="43">
        <v>35</v>
      </c>
      <c r="B36" s="44" t="s">
        <v>80</v>
      </c>
      <c r="C36" s="43">
        <v>2012</v>
      </c>
      <c r="D36" s="45">
        <v>0.41050247462461203</v>
      </c>
      <c r="E36" s="45">
        <v>0.2752</v>
      </c>
      <c r="F36" s="45">
        <v>0.70036353360587877</v>
      </c>
      <c r="G36" s="45">
        <v>0.19274004444833784</v>
      </c>
      <c r="H36" s="45">
        <v>11.868045180655862</v>
      </c>
      <c r="I36" s="46">
        <v>2.3999999999999998E-3</v>
      </c>
    </row>
    <row r="37" spans="1:9" x14ac:dyDescent="0.35">
      <c r="A37" s="43">
        <v>36</v>
      </c>
      <c r="B37" s="44" t="s">
        <v>82</v>
      </c>
      <c r="C37" s="43">
        <v>2012</v>
      </c>
      <c r="D37" s="45">
        <v>0.2795352261562466</v>
      </c>
      <c r="E37" s="45">
        <v>0.13750000000000001</v>
      </c>
      <c r="F37" s="45">
        <v>0.25664767708781289</v>
      </c>
      <c r="G37" s="45">
        <v>3.5289055599574272E-2</v>
      </c>
      <c r="H37" s="45">
        <v>13.776950918648012</v>
      </c>
      <c r="I37" s="46">
        <v>1.2571368127815785E-2</v>
      </c>
    </row>
    <row r="38" spans="1:9" x14ac:dyDescent="0.35">
      <c r="A38" s="43">
        <v>37</v>
      </c>
      <c r="B38" s="44" t="s">
        <v>85</v>
      </c>
      <c r="C38" s="43">
        <v>2012</v>
      </c>
      <c r="D38" s="45">
        <v>1.5515884853432473</v>
      </c>
      <c r="E38" s="43">
        <v>0.87339999999999995</v>
      </c>
      <c r="F38" s="45">
        <v>0.49848297730909241</v>
      </c>
      <c r="G38" s="45">
        <v>0.43537503238176128</v>
      </c>
      <c r="H38" s="45">
        <v>11.523527407387105</v>
      </c>
      <c r="I38" s="46">
        <v>0</v>
      </c>
    </row>
    <row r="39" spans="1:9" x14ac:dyDescent="0.35">
      <c r="A39" s="43">
        <v>38</v>
      </c>
      <c r="B39" s="44" t="s">
        <v>87</v>
      </c>
      <c r="C39" s="43">
        <v>2012</v>
      </c>
      <c r="D39" s="45">
        <v>0.32676397134302626</v>
      </c>
      <c r="E39" s="43">
        <v>0.17449999999999999</v>
      </c>
      <c r="F39" s="45">
        <v>0.22906864624111112</v>
      </c>
      <c r="G39" s="45">
        <v>3.9972478769073887E-2</v>
      </c>
      <c r="H39" s="45">
        <v>14.072844910867101</v>
      </c>
      <c r="I39" s="46">
        <v>3.4466626679686023E-2</v>
      </c>
    </row>
    <row r="40" spans="1:9" x14ac:dyDescent="0.35">
      <c r="A40" s="43">
        <v>39</v>
      </c>
      <c r="B40" s="44" t="s">
        <v>16</v>
      </c>
      <c r="C40" s="43">
        <v>2013</v>
      </c>
      <c r="D40" s="47">
        <v>0.3785681372248102</v>
      </c>
      <c r="E40" s="43">
        <v>0.27589999999999998</v>
      </c>
      <c r="F40" s="45">
        <v>0.31985439790683745</v>
      </c>
      <c r="G40" s="45">
        <v>8.8247828382496452E-2</v>
      </c>
      <c r="H40" s="45">
        <v>11.708510103030784</v>
      </c>
      <c r="I40" s="46">
        <v>1.9021556133566153E-2</v>
      </c>
    </row>
    <row r="41" spans="1:9" x14ac:dyDescent="0.35">
      <c r="A41" s="43">
        <v>40</v>
      </c>
      <c r="B41" s="44" t="s">
        <v>18</v>
      </c>
      <c r="C41" s="43">
        <v>2013</v>
      </c>
      <c r="D41" s="47">
        <v>6.6450568950761651E-2</v>
      </c>
      <c r="E41" s="43">
        <v>0.11210000000000001</v>
      </c>
      <c r="F41" s="45">
        <v>0.27914590403754713</v>
      </c>
      <c r="G41" s="45">
        <v>3.1292255842609036E-2</v>
      </c>
      <c r="H41" s="45">
        <v>12.871211074677365</v>
      </c>
      <c r="I41" s="46">
        <v>5.7388357454762839E-2</v>
      </c>
    </row>
    <row r="42" spans="1:9" x14ac:dyDescent="0.35">
      <c r="A42" s="43">
        <v>41</v>
      </c>
      <c r="B42" s="44" t="s">
        <v>22</v>
      </c>
      <c r="C42" s="43">
        <v>2013</v>
      </c>
      <c r="D42" s="45">
        <v>0.21398540148700643</v>
      </c>
      <c r="E42" s="45">
        <v>0.14199999999999999</v>
      </c>
      <c r="F42" s="45">
        <v>0.18061244736981097</v>
      </c>
      <c r="G42" s="45">
        <v>2.5646967526513156E-2</v>
      </c>
      <c r="H42" s="45">
        <v>14.640278066001292</v>
      </c>
      <c r="I42" s="46">
        <v>3.8294889631549822E-3</v>
      </c>
    </row>
    <row r="43" spans="1:9" x14ac:dyDescent="0.35">
      <c r="A43" s="43">
        <v>42</v>
      </c>
      <c r="B43" s="44" t="s">
        <v>24</v>
      </c>
      <c r="C43" s="43">
        <v>2013</v>
      </c>
      <c r="D43" s="45">
        <v>5.8136363548136137E-2</v>
      </c>
      <c r="E43" s="45">
        <v>0.16339999999999999</v>
      </c>
      <c r="F43" s="45">
        <v>0.19048136938442828</v>
      </c>
      <c r="G43" s="45">
        <v>3.1124655757415579E-2</v>
      </c>
      <c r="H43" s="45">
        <v>13.797708773145555</v>
      </c>
      <c r="I43" s="46">
        <v>1.7630465839636796E-2</v>
      </c>
    </row>
    <row r="44" spans="1:9" x14ac:dyDescent="0.35">
      <c r="A44" s="43">
        <v>43</v>
      </c>
      <c r="B44" s="44" t="s">
        <v>26</v>
      </c>
      <c r="C44" s="43">
        <v>2013</v>
      </c>
      <c r="D44" s="45">
        <v>0.15503907440983919</v>
      </c>
      <c r="E44" s="45">
        <v>0.28510000000000002</v>
      </c>
      <c r="F44" s="45">
        <v>0.2819700358389336</v>
      </c>
      <c r="G44" s="45">
        <v>8.0389657217679975E-2</v>
      </c>
      <c r="H44" s="45">
        <v>12.867397051693288</v>
      </c>
      <c r="I44" s="46">
        <v>2.2830437367903526E-2</v>
      </c>
    </row>
    <row r="45" spans="1:9" x14ac:dyDescent="0.35">
      <c r="A45" s="43">
        <v>44</v>
      </c>
      <c r="B45" s="44" t="s">
        <v>28</v>
      </c>
      <c r="C45" s="43">
        <v>2013</v>
      </c>
      <c r="D45" s="45">
        <v>0.24917708347582332</v>
      </c>
      <c r="E45" s="45">
        <v>0.16700000000000001</v>
      </c>
      <c r="F45" s="45">
        <v>0.23384437377493608</v>
      </c>
      <c r="G45" s="45">
        <v>3.9052010420414326E-2</v>
      </c>
      <c r="H45" s="45">
        <v>14.507227227497474</v>
      </c>
      <c r="I45" s="46">
        <v>2.8079850931272309E-2</v>
      </c>
    </row>
    <row r="46" spans="1:9" x14ac:dyDescent="0.35">
      <c r="A46" s="43">
        <v>45</v>
      </c>
      <c r="B46" s="44" t="s">
        <v>30</v>
      </c>
      <c r="C46" s="43">
        <v>2013</v>
      </c>
      <c r="D46" s="45">
        <v>0.19982044604063684</v>
      </c>
      <c r="E46" s="45">
        <v>0.1217</v>
      </c>
      <c r="F46" s="45">
        <v>0.26180256774309013</v>
      </c>
      <c r="G46" s="45">
        <v>3.1861372494334073E-2</v>
      </c>
      <c r="H46" s="45">
        <v>12.91445996651913</v>
      </c>
      <c r="I46" s="46">
        <v>9.6781102862705751E-3</v>
      </c>
    </row>
    <row r="47" spans="1:9" x14ac:dyDescent="0.35">
      <c r="A47" s="43">
        <v>46</v>
      </c>
      <c r="B47" s="44" t="s">
        <v>32</v>
      </c>
      <c r="C47" s="43">
        <v>2013</v>
      </c>
      <c r="D47" s="45">
        <v>0.24715374454236547</v>
      </c>
      <c r="E47" s="45">
        <v>0.16950000000000001</v>
      </c>
      <c r="F47" s="45">
        <v>0.30587723521951077</v>
      </c>
      <c r="G47" s="45">
        <v>5.1846191369707077E-2</v>
      </c>
      <c r="H47" s="45">
        <v>14.741416973362439</v>
      </c>
      <c r="I47" s="46">
        <v>1.4424270354036593E-2</v>
      </c>
    </row>
    <row r="48" spans="1:9" x14ac:dyDescent="0.35">
      <c r="A48" s="43">
        <v>47</v>
      </c>
      <c r="B48" s="44" t="s">
        <v>33</v>
      </c>
      <c r="C48" s="43">
        <v>2013</v>
      </c>
      <c r="D48" s="45">
        <v>0.22455980419231958</v>
      </c>
      <c r="E48" s="43">
        <v>0.1769</v>
      </c>
      <c r="F48" s="45">
        <v>0.18163275666477519</v>
      </c>
      <c r="G48" s="45">
        <v>3.2130834653998727E-2</v>
      </c>
      <c r="H48" s="45">
        <v>14.048242063739698</v>
      </c>
      <c r="I48" s="46">
        <v>4.2215823337018267E-2</v>
      </c>
    </row>
    <row r="49" spans="1:9" x14ac:dyDescent="0.35">
      <c r="A49" s="43">
        <v>48</v>
      </c>
      <c r="B49" s="44" t="s">
        <v>38</v>
      </c>
      <c r="C49" s="43">
        <v>2013</v>
      </c>
      <c r="D49" s="45">
        <v>0.13916506214389551</v>
      </c>
      <c r="E49" s="43">
        <v>0.18379999999999999</v>
      </c>
      <c r="F49" s="45">
        <v>0.18396372576067935</v>
      </c>
      <c r="G49" s="45">
        <v>3.3812532794812861E-2</v>
      </c>
      <c r="H49" s="45">
        <v>14.11552571114207</v>
      </c>
      <c r="I49" s="46">
        <v>2.6058976500118087E-2</v>
      </c>
    </row>
    <row r="50" spans="1:9" x14ac:dyDescent="0.35">
      <c r="A50" s="43">
        <v>49</v>
      </c>
      <c r="B50" s="44" t="s">
        <v>41</v>
      </c>
      <c r="C50" s="43">
        <v>2013</v>
      </c>
      <c r="D50" s="45">
        <v>6.3882812415687398E-2</v>
      </c>
      <c r="E50" s="45">
        <v>0.13669999999999999</v>
      </c>
      <c r="F50" s="45">
        <v>0.36735910574580938</v>
      </c>
      <c r="G50" s="45">
        <v>5.0217989755452136E-2</v>
      </c>
      <c r="H50" s="45">
        <v>12.297267974101278</v>
      </c>
      <c r="I50" s="46">
        <v>1.8728635434831123E-2</v>
      </c>
    </row>
    <row r="51" spans="1:9" x14ac:dyDescent="0.35">
      <c r="A51" s="43">
        <v>50</v>
      </c>
      <c r="B51" s="44" t="s">
        <v>43</v>
      </c>
      <c r="C51" s="43">
        <v>2013</v>
      </c>
      <c r="D51" s="45">
        <v>-2.8331266067298567E-2</v>
      </c>
      <c r="E51" s="45">
        <v>0.1605</v>
      </c>
      <c r="F51" s="45">
        <v>0.24733540270564477</v>
      </c>
      <c r="G51" s="45">
        <v>3.969733213425599E-2</v>
      </c>
      <c r="H51" s="45">
        <v>12.179611032994288</v>
      </c>
      <c r="I51" s="46">
        <v>3.5706673968650916E-3</v>
      </c>
    </row>
    <row r="52" spans="1:9" x14ac:dyDescent="0.35">
      <c r="A52" s="43">
        <v>51</v>
      </c>
      <c r="B52" s="44" t="s">
        <v>48</v>
      </c>
      <c r="C52" s="43">
        <v>2013</v>
      </c>
      <c r="D52" s="45">
        <v>0.1780287960059152</v>
      </c>
      <c r="E52" s="43">
        <v>0.2656</v>
      </c>
      <c r="F52" s="45">
        <v>0.34632378948573195</v>
      </c>
      <c r="G52" s="45">
        <v>9.1983598487410403E-2</v>
      </c>
      <c r="H52" s="45">
        <v>13.46407492175368</v>
      </c>
      <c r="I52" s="46">
        <v>2.9541672816859411E-2</v>
      </c>
    </row>
    <row r="53" spans="1:9" x14ac:dyDescent="0.35">
      <c r="A53" s="43">
        <v>52</v>
      </c>
      <c r="B53" s="44" t="s">
        <v>52</v>
      </c>
      <c r="C53" s="43">
        <v>2013</v>
      </c>
      <c r="D53" s="45">
        <v>9.7820917137117019E-2</v>
      </c>
      <c r="E53" s="43">
        <v>0.1346</v>
      </c>
      <c r="F53" s="45">
        <v>0.17160552657832229</v>
      </c>
      <c r="G53" s="45">
        <v>2.309810387744218E-2</v>
      </c>
      <c r="H53" s="45">
        <v>12.531898026199801</v>
      </c>
      <c r="I53" s="46">
        <v>2.4017686769469992E-3</v>
      </c>
    </row>
    <row r="54" spans="1:9" x14ac:dyDescent="0.35">
      <c r="A54" s="43">
        <v>53</v>
      </c>
      <c r="B54" s="44" t="s">
        <v>54</v>
      </c>
      <c r="C54" s="43">
        <v>2013</v>
      </c>
      <c r="D54" s="45">
        <v>0.37710628314775552</v>
      </c>
      <c r="E54" s="45">
        <v>0.15479999999999999</v>
      </c>
      <c r="F54" s="45">
        <v>0.1978219034140585</v>
      </c>
      <c r="G54" s="45">
        <v>3.0622830648496253E-2</v>
      </c>
      <c r="H54" s="45">
        <v>14.750589426795889</v>
      </c>
      <c r="I54" s="46">
        <v>1.8838389572279863E-2</v>
      </c>
    </row>
    <row r="55" spans="1:9" x14ac:dyDescent="0.35">
      <c r="A55" s="43">
        <v>54</v>
      </c>
      <c r="B55" s="44" t="s">
        <v>57</v>
      </c>
      <c r="C55" s="43">
        <v>2013</v>
      </c>
      <c r="D55" s="45">
        <v>5.9961063153333841E-2</v>
      </c>
      <c r="E55" s="45">
        <v>0.15079999999999999</v>
      </c>
      <c r="F55" s="45">
        <v>0.19408038666502656</v>
      </c>
      <c r="G55" s="45">
        <v>2.9267322309086002E-2</v>
      </c>
      <c r="H55" s="45">
        <v>14.284685182929586</v>
      </c>
      <c r="I55" s="46">
        <v>2.3042822186958519E-2</v>
      </c>
    </row>
    <row r="56" spans="1:9" x14ac:dyDescent="0.35">
      <c r="A56" s="43">
        <v>55</v>
      </c>
      <c r="B56" s="44" t="s">
        <v>59</v>
      </c>
      <c r="C56" s="43">
        <v>2013</v>
      </c>
      <c r="D56" s="45">
        <v>0.2594079028049438</v>
      </c>
      <c r="E56" s="45">
        <v>0.12920000000000001</v>
      </c>
      <c r="F56" s="45">
        <v>0.27568753985529698</v>
      </c>
      <c r="G56" s="45">
        <v>3.5618830149304372E-2</v>
      </c>
      <c r="H56" s="45">
        <v>14.045629603711657</v>
      </c>
      <c r="I56" s="46">
        <v>1.6759257363304383E-2</v>
      </c>
    </row>
    <row r="57" spans="1:9" x14ac:dyDescent="0.35">
      <c r="A57" s="43">
        <v>56</v>
      </c>
      <c r="B57" s="44" t="s">
        <v>63</v>
      </c>
      <c r="C57" s="43">
        <v>2013</v>
      </c>
      <c r="D57" s="45">
        <v>5.9832117006721301E-2</v>
      </c>
      <c r="E57" s="43">
        <v>0.18090000000000001</v>
      </c>
      <c r="F57" s="45">
        <v>0.261306442786155</v>
      </c>
      <c r="G57" s="45">
        <v>4.7270335500015442E-2</v>
      </c>
      <c r="H57" s="45">
        <v>13.180466866096157</v>
      </c>
      <c r="I57" s="46">
        <v>3.1974322564693299E-2</v>
      </c>
    </row>
    <row r="58" spans="1:9" x14ac:dyDescent="0.35">
      <c r="A58" s="43">
        <v>57</v>
      </c>
      <c r="B58" s="44" t="s">
        <v>67</v>
      </c>
      <c r="C58" s="43">
        <v>2013</v>
      </c>
      <c r="D58" s="45">
        <v>0.18614411070063458</v>
      </c>
      <c r="E58" s="45">
        <v>0.21490000000000001</v>
      </c>
      <c r="F58" s="45">
        <v>0.27581290561341104</v>
      </c>
      <c r="G58" s="45">
        <v>5.9272193416322033E-2</v>
      </c>
      <c r="H58" s="45">
        <v>13.771514960140566</v>
      </c>
      <c r="I58" s="46">
        <v>5.7727691744969426E-3</v>
      </c>
    </row>
    <row r="59" spans="1:9" x14ac:dyDescent="0.35">
      <c r="A59" s="43">
        <v>58</v>
      </c>
      <c r="B59" s="44" t="s">
        <v>70</v>
      </c>
      <c r="C59" s="43">
        <v>2013</v>
      </c>
      <c r="D59" s="45">
        <v>1.0334696406287116</v>
      </c>
      <c r="E59" s="45">
        <v>0.55579999999999996</v>
      </c>
      <c r="F59" s="45">
        <v>0.48005140469346552</v>
      </c>
      <c r="G59" s="45">
        <v>0.26681257072862813</v>
      </c>
      <c r="H59" s="45">
        <v>11.719163904425063</v>
      </c>
      <c r="I59" s="46">
        <v>1.8288471147988112E-2</v>
      </c>
    </row>
    <row r="60" spans="1:9" x14ac:dyDescent="0.35">
      <c r="A60" s="43">
        <v>59</v>
      </c>
      <c r="B60" s="44" t="s">
        <v>73</v>
      </c>
      <c r="C60" s="43">
        <v>2013</v>
      </c>
      <c r="D60" s="45">
        <v>9.9026873817502428E-3</v>
      </c>
      <c r="E60" s="45">
        <v>0.16450000000000001</v>
      </c>
      <c r="F60" s="45">
        <v>0.20673172568203255</v>
      </c>
      <c r="G60" s="45">
        <v>3.4007368874694355E-2</v>
      </c>
      <c r="H60" s="45">
        <v>13.3129971279209</v>
      </c>
      <c r="I60" s="46">
        <v>8.5205659823555345E-3</v>
      </c>
    </row>
    <row r="61" spans="1:9" x14ac:dyDescent="0.35">
      <c r="A61" s="43">
        <v>60</v>
      </c>
      <c r="B61" s="44" t="s">
        <v>77</v>
      </c>
      <c r="C61" s="43">
        <v>2013</v>
      </c>
      <c r="D61" s="45">
        <v>0.21560194085507045</v>
      </c>
      <c r="E61" s="45">
        <v>0.1386</v>
      </c>
      <c r="F61" s="45">
        <v>0.28080860986635459</v>
      </c>
      <c r="G61" s="45">
        <v>3.8920073327476747E-2</v>
      </c>
      <c r="H61" s="45">
        <v>12.812595604126425</v>
      </c>
      <c r="I61" s="46">
        <v>1.9649322854342694E-2</v>
      </c>
    </row>
    <row r="62" spans="1:9" x14ac:dyDescent="0.35">
      <c r="A62" s="43">
        <v>61</v>
      </c>
      <c r="B62" s="44" t="s">
        <v>78</v>
      </c>
      <c r="C62" s="43">
        <v>2013</v>
      </c>
      <c r="D62" s="45">
        <v>0.11740971902077793</v>
      </c>
      <c r="E62" s="45">
        <v>0.16830000000000001</v>
      </c>
      <c r="F62" s="45">
        <v>0.50002375654363018</v>
      </c>
      <c r="G62" s="45">
        <v>8.4153998226292964E-2</v>
      </c>
      <c r="H62" s="45">
        <v>13.820586398321138</v>
      </c>
      <c r="I62" s="46">
        <v>2.1240243653840175E-2</v>
      </c>
    </row>
    <row r="63" spans="1:9" x14ac:dyDescent="0.35">
      <c r="A63" s="43">
        <v>62</v>
      </c>
      <c r="B63" s="44" t="s">
        <v>82</v>
      </c>
      <c r="C63" s="43">
        <v>2013</v>
      </c>
      <c r="D63" s="45">
        <v>0.20882344958045335</v>
      </c>
      <c r="E63" s="45">
        <v>0.16489999999999999</v>
      </c>
      <c r="F63" s="45">
        <v>0.23089221557014852</v>
      </c>
      <c r="G63" s="45">
        <v>3.8074126347517487E-2</v>
      </c>
      <c r="H63" s="45">
        <v>13.898405577914296</v>
      </c>
      <c r="I63" s="46">
        <v>9.0570221367620111E-3</v>
      </c>
    </row>
    <row r="64" spans="1:9" x14ac:dyDescent="0.35">
      <c r="A64" s="43">
        <v>63</v>
      </c>
      <c r="B64" s="44" t="s">
        <v>87</v>
      </c>
      <c r="C64" s="43">
        <v>2013</v>
      </c>
      <c r="D64" s="45">
        <v>0.12460172556520106</v>
      </c>
      <c r="E64" s="43">
        <v>0.1467</v>
      </c>
      <c r="F64" s="45">
        <v>0.20835443258474928</v>
      </c>
      <c r="G64" s="45">
        <v>3.056559526018272E-2</v>
      </c>
      <c r="H64" s="45">
        <v>14.150604536066915</v>
      </c>
      <c r="I64" s="46">
        <v>1.6347243216635235E-2</v>
      </c>
    </row>
    <row r="65" spans="1:9" x14ac:dyDescent="0.35">
      <c r="A65" s="43">
        <v>64</v>
      </c>
      <c r="B65" s="44" t="s">
        <v>89</v>
      </c>
      <c r="C65" s="43">
        <v>2013</v>
      </c>
      <c r="D65" s="45">
        <v>0.17619428371801027</v>
      </c>
      <c r="E65" s="45">
        <v>0.14699999999999999</v>
      </c>
      <c r="F65" s="45">
        <v>0.24953889154737066</v>
      </c>
      <c r="G65" s="45">
        <v>3.6682217057463488E-2</v>
      </c>
      <c r="H65" s="45">
        <v>12.882029570113001</v>
      </c>
      <c r="I65" s="46">
        <v>1.9858220468046573E-2</v>
      </c>
    </row>
    <row r="66" spans="1:9" x14ac:dyDescent="0.35">
      <c r="A66" s="43">
        <v>65</v>
      </c>
      <c r="B66" s="44" t="s">
        <v>18</v>
      </c>
      <c r="C66" s="43">
        <v>2014</v>
      </c>
      <c r="D66" s="47">
        <v>0.13957392304928545</v>
      </c>
      <c r="E66" s="43">
        <v>0.13089999999999999</v>
      </c>
      <c r="F66" s="45">
        <v>0.29740901384602647</v>
      </c>
      <c r="G66" s="45">
        <v>3.8930839912444865E-2</v>
      </c>
      <c r="H66" s="45">
        <v>12.912002202967708</v>
      </c>
      <c r="I66" s="46">
        <v>4.8452682522391197E-2</v>
      </c>
    </row>
    <row r="67" spans="1:9" x14ac:dyDescent="0.35">
      <c r="A67" s="43">
        <v>66</v>
      </c>
      <c r="B67" s="44" t="s">
        <v>22</v>
      </c>
      <c r="C67" s="43">
        <v>2014</v>
      </c>
      <c r="D67" s="45">
        <v>0.10916803976284468</v>
      </c>
      <c r="E67" s="45">
        <v>0.157</v>
      </c>
      <c r="F67" s="45">
        <v>0.1376191339497185</v>
      </c>
      <c r="G67" s="45">
        <v>2.1606204030105804E-2</v>
      </c>
      <c r="H67" s="45">
        <v>14.688863005125267</v>
      </c>
      <c r="I67" s="46">
        <v>3.8903553651985999E-3</v>
      </c>
    </row>
    <row r="68" spans="1:9" x14ac:dyDescent="0.35">
      <c r="A68" s="43">
        <v>67</v>
      </c>
      <c r="B68" s="44" t="s">
        <v>24</v>
      </c>
      <c r="C68" s="43">
        <v>2014</v>
      </c>
      <c r="D68" s="45">
        <v>0.13998513630068643</v>
      </c>
      <c r="E68" s="45">
        <v>0.1512</v>
      </c>
      <c r="F68" s="45">
        <v>0.22233300485340537</v>
      </c>
      <c r="G68" s="45">
        <v>3.3616750333834891E-2</v>
      </c>
      <c r="H68" s="45">
        <v>13.820757361854181</v>
      </c>
      <c r="I68" s="46">
        <v>1.6895873175072545E-2</v>
      </c>
    </row>
    <row r="69" spans="1:9" x14ac:dyDescent="0.35">
      <c r="A69" s="43">
        <v>68</v>
      </c>
      <c r="B69" s="44" t="s">
        <v>26</v>
      </c>
      <c r="C69" s="43">
        <v>2014</v>
      </c>
      <c r="D69" s="45">
        <v>9.2734415125076367E-2</v>
      </c>
      <c r="E69" s="45">
        <v>0.26989999999999997</v>
      </c>
      <c r="F69" s="45">
        <v>0.22665588558974384</v>
      </c>
      <c r="G69" s="45">
        <v>6.1174423520671858E-2</v>
      </c>
      <c r="H69" s="45">
        <v>12.89826159397273</v>
      </c>
      <c r="I69" s="46">
        <v>2.1553333719301029E-2</v>
      </c>
    </row>
    <row r="70" spans="1:9" x14ac:dyDescent="0.35">
      <c r="A70" s="43">
        <v>69</v>
      </c>
      <c r="B70" s="44" t="s">
        <v>28</v>
      </c>
      <c r="C70" s="43">
        <v>2014</v>
      </c>
      <c r="D70" s="45">
        <v>9.96647309000466E-2</v>
      </c>
      <c r="E70" s="45">
        <v>0.151</v>
      </c>
      <c r="F70" s="45">
        <v>0.18719291161838164</v>
      </c>
      <c r="G70" s="45">
        <v>2.8266129654375628E-2</v>
      </c>
      <c r="H70" s="45">
        <v>14.569041515561013</v>
      </c>
      <c r="I70" s="46">
        <v>2.1628988404596188E-2</v>
      </c>
    </row>
    <row r="71" spans="1:9" x14ac:dyDescent="0.35">
      <c r="A71" s="43">
        <v>70</v>
      </c>
      <c r="B71" s="44" t="s">
        <v>30</v>
      </c>
      <c r="C71" s="43">
        <v>2014</v>
      </c>
      <c r="D71" s="45">
        <v>-5.1016300825270429E-2</v>
      </c>
      <c r="E71" s="45">
        <v>0.1575</v>
      </c>
      <c r="F71" s="45">
        <v>0.28124034847349744</v>
      </c>
      <c r="G71" s="45">
        <v>4.4295354884575845E-2</v>
      </c>
      <c r="H71" s="45">
        <v>12.999380071551148</v>
      </c>
      <c r="I71" s="46">
        <v>9.1467683440202858E-3</v>
      </c>
    </row>
    <row r="72" spans="1:9" x14ac:dyDescent="0.35">
      <c r="A72" s="43">
        <v>71</v>
      </c>
      <c r="B72" s="44" t="s">
        <v>32</v>
      </c>
      <c r="C72" s="43">
        <v>2014</v>
      </c>
      <c r="D72" s="45">
        <v>0.14330709347103088</v>
      </c>
      <c r="E72" s="45">
        <v>0.1699</v>
      </c>
      <c r="F72" s="45">
        <v>0.23684124054190517</v>
      </c>
      <c r="G72" s="45">
        <v>4.023932676806969E-2</v>
      </c>
      <c r="H72" s="45">
        <v>14.796701221624753</v>
      </c>
      <c r="I72" s="46">
        <v>1.267341082113152E-2</v>
      </c>
    </row>
    <row r="73" spans="1:9" x14ac:dyDescent="0.35">
      <c r="A73" s="43">
        <v>72</v>
      </c>
      <c r="B73" s="44" t="s">
        <v>33</v>
      </c>
      <c r="C73" s="43">
        <v>2014</v>
      </c>
      <c r="D73" s="45">
        <v>0.1480322683432414</v>
      </c>
      <c r="E73" s="43">
        <v>0.15620000000000001</v>
      </c>
      <c r="F73" s="45">
        <v>0.1521474657300888</v>
      </c>
      <c r="G73" s="45">
        <v>2.3765434147039872E-2</v>
      </c>
      <c r="H73" s="45">
        <v>14.117833624592151</v>
      </c>
      <c r="I73" s="46">
        <v>4.2992593664420486E-2</v>
      </c>
    </row>
    <row r="74" spans="1:9" x14ac:dyDescent="0.35">
      <c r="A74" s="43">
        <v>73</v>
      </c>
      <c r="B74" s="44" t="s">
        <v>40</v>
      </c>
      <c r="C74" s="43">
        <v>2014</v>
      </c>
      <c r="D74" s="45">
        <v>-2.0388816230231463E-2</v>
      </c>
      <c r="E74" s="45">
        <v>0.1143</v>
      </c>
      <c r="F74" s="45">
        <v>0.1811538972472222</v>
      </c>
      <c r="G74" s="45">
        <v>2.0705890455357496E-2</v>
      </c>
      <c r="H74" s="45">
        <v>12.954393231722312</v>
      </c>
      <c r="I74" s="46">
        <v>6.7497302532489298E-2</v>
      </c>
    </row>
    <row r="75" spans="1:9" x14ac:dyDescent="0.35">
      <c r="A75" s="43">
        <v>74</v>
      </c>
      <c r="B75" s="44" t="s">
        <v>41</v>
      </c>
      <c r="C75" s="43">
        <v>2014</v>
      </c>
      <c r="D75" s="45">
        <v>-3.8500183102497011E-2</v>
      </c>
      <c r="E75" s="45">
        <v>0.1381</v>
      </c>
      <c r="F75" s="45">
        <v>0.3324866928618827</v>
      </c>
      <c r="G75" s="45">
        <v>4.5916412284226001E-2</v>
      </c>
      <c r="H75" s="45">
        <v>12.299237532006563</v>
      </c>
      <c r="I75" s="46">
        <v>2.1419903636877621E-2</v>
      </c>
    </row>
    <row r="76" spans="1:9" x14ac:dyDescent="0.35">
      <c r="A76" s="43">
        <v>75</v>
      </c>
      <c r="B76" s="44" t="s">
        <v>46</v>
      </c>
      <c r="C76" s="43">
        <v>2014</v>
      </c>
      <c r="D76" s="45">
        <v>8.4424934735575788E-2</v>
      </c>
      <c r="E76" s="45">
        <v>0.1651</v>
      </c>
      <c r="F76" s="45">
        <v>0.2839283075157748</v>
      </c>
      <c r="G76" s="45">
        <v>4.6876563570854422E-2</v>
      </c>
      <c r="H76" s="45">
        <v>13.851002792168874</v>
      </c>
      <c r="I76" s="46">
        <v>1.7285798848694883E-2</v>
      </c>
    </row>
    <row r="77" spans="1:9" x14ac:dyDescent="0.35">
      <c r="A77" s="43">
        <v>76</v>
      </c>
      <c r="B77" s="44" t="s">
        <v>48</v>
      </c>
      <c r="C77" s="43">
        <v>2014</v>
      </c>
      <c r="D77" s="45">
        <v>0.18486984470497952</v>
      </c>
      <c r="E77" s="43">
        <v>0.23719999999999999</v>
      </c>
      <c r="F77" s="45">
        <v>0.32256547788955919</v>
      </c>
      <c r="G77" s="45">
        <v>7.6512531355403438E-2</v>
      </c>
      <c r="H77" s="45">
        <v>13.519125955785672</v>
      </c>
      <c r="I77" s="46">
        <v>3.4380657856319517E-2</v>
      </c>
    </row>
    <row r="78" spans="1:9" x14ac:dyDescent="0.35">
      <c r="A78" s="43">
        <v>77</v>
      </c>
      <c r="B78" s="44" t="s">
        <v>52</v>
      </c>
      <c r="C78" s="43">
        <v>2014</v>
      </c>
      <c r="D78" s="45">
        <v>6.1482842125661206E-2</v>
      </c>
      <c r="E78" s="45">
        <v>0.21</v>
      </c>
      <c r="F78" s="45">
        <v>0.26052530267515733</v>
      </c>
      <c r="G78" s="45">
        <v>5.471031356178304E-2</v>
      </c>
      <c r="H78" s="45">
        <v>12.620180162889154</v>
      </c>
      <c r="I78" s="46">
        <v>6.0569044515893077E-3</v>
      </c>
    </row>
    <row r="79" spans="1:9" x14ac:dyDescent="0.35">
      <c r="A79" s="43">
        <v>78</v>
      </c>
      <c r="B79" s="44" t="s">
        <v>57</v>
      </c>
      <c r="C79" s="43">
        <v>2014</v>
      </c>
      <c r="D79" s="45">
        <v>0.12217590370920135</v>
      </c>
      <c r="E79" s="45">
        <v>0.15379999999999999</v>
      </c>
      <c r="F79" s="45">
        <v>0.19460711700107314</v>
      </c>
      <c r="G79" s="45">
        <v>2.9930574594765048E-2</v>
      </c>
      <c r="H79" s="45">
        <v>14.325161028817277</v>
      </c>
      <c r="I79" s="46">
        <v>2.3035429379521018E-2</v>
      </c>
    </row>
    <row r="80" spans="1:9" x14ac:dyDescent="0.35">
      <c r="A80" s="43">
        <v>79</v>
      </c>
      <c r="B80" s="44" t="s">
        <v>59</v>
      </c>
      <c r="C80" s="43">
        <v>2014</v>
      </c>
      <c r="D80" s="45">
        <v>2.3865367356607235E-2</v>
      </c>
      <c r="E80" s="45">
        <v>0.12759999999999999</v>
      </c>
      <c r="F80" s="45">
        <v>0.2428499733802332</v>
      </c>
      <c r="G80" s="45">
        <v>3.0987656603317756E-2</v>
      </c>
      <c r="H80" s="45">
        <v>14.128029279033289</v>
      </c>
      <c r="I80" s="46">
        <v>2.1044117990561818E-2</v>
      </c>
    </row>
    <row r="81" spans="1:9" x14ac:dyDescent="0.35">
      <c r="A81" s="43">
        <v>80</v>
      </c>
      <c r="B81" s="44" t="s">
        <v>61</v>
      </c>
      <c r="C81" s="43">
        <v>2014</v>
      </c>
      <c r="D81" s="45">
        <v>0.10999195117586813</v>
      </c>
      <c r="E81" s="43">
        <v>0.14510000000000001</v>
      </c>
      <c r="F81" s="45">
        <v>0.13385181832701273</v>
      </c>
      <c r="G81" s="45">
        <v>1.9421898839249548E-2</v>
      </c>
      <c r="H81" s="45">
        <v>14.219673371995636</v>
      </c>
      <c r="I81" s="46">
        <v>1.0222558228737697E-2</v>
      </c>
    </row>
    <row r="82" spans="1:9" x14ac:dyDescent="0.35">
      <c r="A82" s="43">
        <v>81</v>
      </c>
      <c r="B82" s="44" t="s">
        <v>63</v>
      </c>
      <c r="C82" s="43">
        <v>2014</v>
      </c>
      <c r="D82" s="45">
        <v>0.30373039205891106</v>
      </c>
      <c r="E82" s="43">
        <v>0.21820000000000001</v>
      </c>
      <c r="F82" s="45">
        <v>0.28376705943646224</v>
      </c>
      <c r="G82" s="45">
        <v>6.191797236903606E-2</v>
      </c>
      <c r="H82" s="45">
        <v>13.241732086878914</v>
      </c>
      <c r="I82" s="46">
        <v>2.5219789293722428E-2</v>
      </c>
    </row>
    <row r="83" spans="1:9" x14ac:dyDescent="0.35">
      <c r="A83" s="43">
        <v>82</v>
      </c>
      <c r="B83" s="44" t="s">
        <v>67</v>
      </c>
      <c r="C83" s="43">
        <v>2014</v>
      </c>
      <c r="D83" s="45">
        <v>0.1286210823908841</v>
      </c>
      <c r="E83" s="45">
        <v>0.23089999999999999</v>
      </c>
      <c r="F83" s="45">
        <v>0.19154511341748948</v>
      </c>
      <c r="G83" s="45">
        <v>4.4227766688098316E-2</v>
      </c>
      <c r="H83" s="45">
        <v>13.843013849723011</v>
      </c>
      <c r="I83" s="46">
        <v>6.6890158746353498E-3</v>
      </c>
    </row>
    <row r="84" spans="1:9" x14ac:dyDescent="0.35">
      <c r="A84" s="43">
        <v>83</v>
      </c>
      <c r="B84" s="44" t="s">
        <v>69</v>
      </c>
      <c r="C84" s="43">
        <v>2014</v>
      </c>
      <c r="D84" s="45">
        <v>0.10742450979588669</v>
      </c>
      <c r="E84" s="45">
        <v>0.182</v>
      </c>
      <c r="F84" s="45">
        <v>0.30188119107002076</v>
      </c>
      <c r="G84" s="45">
        <v>5.4942376774743777E-2</v>
      </c>
      <c r="H84" s="45">
        <v>13.254314048413423</v>
      </c>
      <c r="I84" s="46">
        <v>9.3187191704636983E-3</v>
      </c>
    </row>
    <row r="85" spans="1:9" x14ac:dyDescent="0.35">
      <c r="A85" s="43">
        <v>84</v>
      </c>
      <c r="B85" s="44" t="s">
        <v>70</v>
      </c>
      <c r="C85" s="43">
        <v>2014</v>
      </c>
      <c r="D85" s="45">
        <v>0.742502488303314</v>
      </c>
      <c r="E85" s="45">
        <v>0.44019999999999998</v>
      </c>
      <c r="F85" s="45">
        <v>0.37957161944604334</v>
      </c>
      <c r="G85" s="45">
        <v>0.16708742688014827</v>
      </c>
      <c r="H85" s="45">
        <v>11.931864796804565</v>
      </c>
      <c r="I85" s="46">
        <v>7.9276856317950124E-3</v>
      </c>
    </row>
    <row r="86" spans="1:9" x14ac:dyDescent="0.35">
      <c r="A86" s="43">
        <v>85</v>
      </c>
      <c r="B86" s="44" t="s">
        <v>73</v>
      </c>
      <c r="C86" s="43">
        <v>2014</v>
      </c>
      <c r="D86" s="45">
        <v>0.10848987596396516</v>
      </c>
      <c r="E86" s="45">
        <v>0.15820000000000001</v>
      </c>
      <c r="F86" s="45">
        <v>0.22151760792675981</v>
      </c>
      <c r="G86" s="45">
        <v>3.5044085574013402E-2</v>
      </c>
      <c r="H86" s="45">
        <v>13.326101893464857</v>
      </c>
      <c r="I86" s="46">
        <v>1.9562420980256325E-2</v>
      </c>
    </row>
    <row r="87" spans="1:9" x14ac:dyDescent="0.35">
      <c r="A87" s="43">
        <v>86</v>
      </c>
      <c r="B87" s="44" t="s">
        <v>77</v>
      </c>
      <c r="C87" s="43">
        <v>2014</v>
      </c>
      <c r="D87" s="45">
        <v>0.26066777324384277</v>
      </c>
      <c r="E87" s="45">
        <v>0.14680000000000001</v>
      </c>
      <c r="F87" s="45">
        <v>0.28350326263758946</v>
      </c>
      <c r="G87" s="45">
        <v>4.1618278955198137E-2</v>
      </c>
      <c r="H87" s="45">
        <v>12.898572383952351</v>
      </c>
      <c r="I87" s="46">
        <v>1.6879305235804973E-2</v>
      </c>
    </row>
    <row r="88" spans="1:9" x14ac:dyDescent="0.35">
      <c r="A88" s="43">
        <v>87</v>
      </c>
      <c r="B88" s="44" t="s">
        <v>78</v>
      </c>
      <c r="C88" s="43">
        <v>2014</v>
      </c>
      <c r="D88" s="45">
        <v>0.11512392063454006</v>
      </c>
      <c r="E88" s="45">
        <v>0.15740000000000001</v>
      </c>
      <c r="F88" s="45">
        <v>0.49837018369872166</v>
      </c>
      <c r="G88" s="45">
        <v>7.8443466914178792E-2</v>
      </c>
      <c r="H88" s="45">
        <v>13.822882612050426</v>
      </c>
      <c r="I88" s="46">
        <v>2.1956458637647572E-2</v>
      </c>
    </row>
    <row r="89" spans="1:9" x14ac:dyDescent="0.35">
      <c r="A89" s="43">
        <v>88</v>
      </c>
      <c r="B89" s="44" t="s">
        <v>82</v>
      </c>
      <c r="C89" s="43">
        <v>2014</v>
      </c>
      <c r="D89" s="45">
        <v>6.7409125295778208E-2</v>
      </c>
      <c r="E89" s="45">
        <v>0.1928</v>
      </c>
      <c r="F89" s="45">
        <v>0.25753312727852273</v>
      </c>
      <c r="G89" s="45">
        <v>4.965238693929918E-2</v>
      </c>
      <c r="H89" s="45">
        <v>13.989113897165604</v>
      </c>
      <c r="I89" s="46">
        <v>7.3445599487423317E-3</v>
      </c>
    </row>
    <row r="90" spans="1:9" x14ac:dyDescent="0.35">
      <c r="A90" s="43">
        <v>89</v>
      </c>
      <c r="B90" s="44" t="s">
        <v>87</v>
      </c>
      <c r="C90" s="43">
        <v>2014</v>
      </c>
      <c r="D90" s="45">
        <v>8.6079409921989328E-2</v>
      </c>
      <c r="E90" s="43">
        <v>0.1532</v>
      </c>
      <c r="F90" s="45">
        <v>0.27253248872700719</v>
      </c>
      <c r="G90" s="45">
        <v>4.1751977272977504E-2</v>
      </c>
      <c r="H90" s="45">
        <v>14.187883709787981</v>
      </c>
      <c r="I90" s="46">
        <v>2.1216165918505253E-2</v>
      </c>
    </row>
    <row r="91" spans="1:9" x14ac:dyDescent="0.35">
      <c r="A91" s="43">
        <v>90</v>
      </c>
      <c r="B91" s="44" t="s">
        <v>9</v>
      </c>
      <c r="C91" s="43">
        <v>2015</v>
      </c>
      <c r="D91" s="45">
        <v>0.28713703825366294</v>
      </c>
      <c r="E91" s="43">
        <v>0.19059999999999999</v>
      </c>
      <c r="F91" s="45">
        <v>0.26235706935300424</v>
      </c>
      <c r="G91" s="45">
        <v>5.0005257418682607E-2</v>
      </c>
      <c r="H91" s="45">
        <v>12.805173925749413</v>
      </c>
      <c r="I91" s="46">
        <v>2.0183285884572116E-2</v>
      </c>
    </row>
    <row r="92" spans="1:9" x14ac:dyDescent="0.35">
      <c r="A92" s="43">
        <v>91</v>
      </c>
      <c r="B92" s="44" t="s">
        <v>10</v>
      </c>
      <c r="C92" s="43">
        <v>2015</v>
      </c>
      <c r="D92" s="45">
        <v>0.12589232617941262</v>
      </c>
      <c r="E92" s="43">
        <v>0.17580000000000001</v>
      </c>
      <c r="F92" s="45">
        <v>0.38869910163764071</v>
      </c>
      <c r="G92" s="45">
        <v>6.8333302067897242E-2</v>
      </c>
      <c r="H92" s="45">
        <v>12.613951279877623</v>
      </c>
      <c r="I92" s="46">
        <v>6.6957924755365753E-3</v>
      </c>
    </row>
    <row r="93" spans="1:9" x14ac:dyDescent="0.35">
      <c r="A93" s="43">
        <v>92</v>
      </c>
      <c r="B93" s="44" t="s">
        <v>16</v>
      </c>
      <c r="C93" s="43">
        <v>2015</v>
      </c>
      <c r="D93" s="47">
        <v>-0.14539601568708316</v>
      </c>
      <c r="E93" s="43">
        <v>0.1699</v>
      </c>
      <c r="F93" s="45">
        <v>0.29769489012385214</v>
      </c>
      <c r="G93" s="45">
        <v>5.0578361832042479E-2</v>
      </c>
      <c r="H93" s="45">
        <v>11.924194678708226</v>
      </c>
      <c r="I93" s="46">
        <v>3.6553352871375379E-2</v>
      </c>
    </row>
    <row r="94" spans="1:9" x14ac:dyDescent="0.35">
      <c r="A94" s="43">
        <v>93</v>
      </c>
      <c r="B94" s="44" t="s">
        <v>18</v>
      </c>
      <c r="C94" s="43">
        <v>2015</v>
      </c>
      <c r="D94" s="47">
        <v>0.14985430342122227</v>
      </c>
      <c r="E94" s="43">
        <v>0.1779</v>
      </c>
      <c r="F94" s="45">
        <v>0.31104526872206334</v>
      </c>
      <c r="G94" s="45">
        <v>5.533495330565507E-2</v>
      </c>
      <c r="H94" s="45">
        <v>12.974523850970451</v>
      </c>
      <c r="I94" s="46">
        <v>5.8837809351894248E-2</v>
      </c>
    </row>
    <row r="95" spans="1:9" x14ac:dyDescent="0.35">
      <c r="A95" s="43">
        <v>94</v>
      </c>
      <c r="B95" s="44" t="s">
        <v>22</v>
      </c>
      <c r="C95" s="43">
        <v>2015</v>
      </c>
      <c r="D95" s="45">
        <v>0.11380451594001308</v>
      </c>
      <c r="E95" s="45">
        <v>0.16900000000000001</v>
      </c>
      <c r="F95" s="45">
        <v>0.13722456558497809</v>
      </c>
      <c r="G95" s="45">
        <v>2.3190951583861297E-2</v>
      </c>
      <c r="H95" s="45">
        <v>14.733986804799716</v>
      </c>
      <c r="I95" s="46">
        <v>4.4762093561683874E-3</v>
      </c>
    </row>
    <row r="96" spans="1:9" x14ac:dyDescent="0.35">
      <c r="A96" s="43">
        <v>95</v>
      </c>
      <c r="B96" s="44" t="s">
        <v>26</v>
      </c>
      <c r="C96" s="43">
        <v>2015</v>
      </c>
      <c r="D96" s="45">
        <v>8.417973195708367E-2</v>
      </c>
      <c r="E96" s="45">
        <v>0.2666</v>
      </c>
      <c r="F96" s="45">
        <v>0.23062798442032725</v>
      </c>
      <c r="G96" s="45">
        <v>6.1485420646459246E-2</v>
      </c>
      <c r="H96" s="45">
        <v>12.938123461336883</v>
      </c>
      <c r="I96" s="46">
        <v>2.1609150262742419E-2</v>
      </c>
    </row>
    <row r="97" spans="1:9" x14ac:dyDescent="0.35">
      <c r="A97" s="43">
        <v>96</v>
      </c>
      <c r="B97" s="44" t="s">
        <v>28</v>
      </c>
      <c r="C97" s="43">
        <v>2015</v>
      </c>
      <c r="D97" s="45">
        <v>0.15927571501060453</v>
      </c>
      <c r="E97" s="45">
        <v>0.16220000000000001</v>
      </c>
      <c r="F97" s="45">
        <v>0.16432968431948919</v>
      </c>
      <c r="G97" s="45">
        <v>2.665427479662115E-2</v>
      </c>
      <c r="H97" s="45">
        <v>14.594907951995003</v>
      </c>
      <c r="I97" s="46">
        <v>1.9583226463008564E-2</v>
      </c>
    </row>
    <row r="98" spans="1:9" x14ac:dyDescent="0.35">
      <c r="A98" s="43">
        <v>97</v>
      </c>
      <c r="B98" s="44" t="s">
        <v>30</v>
      </c>
      <c r="C98" s="43">
        <v>2015</v>
      </c>
      <c r="D98" s="45">
        <v>-3.8480977996013674E-2</v>
      </c>
      <c r="E98" s="45">
        <v>0.16600000000000001</v>
      </c>
      <c r="F98" s="45">
        <v>0.2791438821470924</v>
      </c>
      <c r="G98" s="45">
        <v>4.6337884436417343E-2</v>
      </c>
      <c r="H98" s="45">
        <v>12.976298314056434</v>
      </c>
      <c r="I98" s="46">
        <v>1.8628812013671749E-2</v>
      </c>
    </row>
    <row r="99" spans="1:9" x14ac:dyDescent="0.35">
      <c r="A99" s="43">
        <v>98</v>
      </c>
      <c r="B99" s="44" t="s">
        <v>33</v>
      </c>
      <c r="C99" s="43">
        <v>2015</v>
      </c>
      <c r="D99" s="45">
        <v>0.21758833979396672</v>
      </c>
      <c r="E99" s="43">
        <v>0.1464</v>
      </c>
      <c r="F99" s="45">
        <v>0.12363472375604682</v>
      </c>
      <c r="G99" s="45">
        <v>1.8100123557885255E-2</v>
      </c>
      <c r="H99" s="45">
        <v>14.160096087751423</v>
      </c>
      <c r="I99" s="46">
        <v>4.1888204655713322E-2</v>
      </c>
    </row>
    <row r="100" spans="1:9" x14ac:dyDescent="0.35">
      <c r="A100" s="43">
        <v>99</v>
      </c>
      <c r="B100" s="44" t="s">
        <v>41</v>
      </c>
      <c r="C100" s="43">
        <v>2015</v>
      </c>
      <c r="D100" s="45">
        <v>1.8590816054509837E-2</v>
      </c>
      <c r="E100" s="45">
        <v>0.14180000000000001</v>
      </c>
      <c r="F100" s="45">
        <v>0.39574409767057839</v>
      </c>
      <c r="G100" s="45">
        <v>5.6116513049688017E-2</v>
      </c>
      <c r="H100" s="45">
        <v>12.329551877084429</v>
      </c>
      <c r="I100" s="46">
        <v>2.0308935781103994E-2</v>
      </c>
    </row>
    <row r="101" spans="1:9" x14ac:dyDescent="0.35">
      <c r="A101" s="43">
        <v>100</v>
      </c>
      <c r="B101" s="44" t="s">
        <v>43</v>
      </c>
      <c r="C101" s="43">
        <v>2015</v>
      </c>
      <c r="D101" s="45">
        <v>0.16398915117902477</v>
      </c>
      <c r="E101" s="45">
        <v>0.24909999999999999</v>
      </c>
      <c r="F101" s="45">
        <v>0.35067306761112876</v>
      </c>
      <c r="G101" s="45">
        <v>8.7352661141932172E-2</v>
      </c>
      <c r="H101" s="45">
        <v>12.290387916507727</v>
      </c>
      <c r="I101" s="46">
        <v>7.8140091798044303E-3</v>
      </c>
    </row>
    <row r="102" spans="1:9" x14ac:dyDescent="0.35">
      <c r="A102" s="43">
        <v>101</v>
      </c>
      <c r="B102" s="44" t="s">
        <v>46</v>
      </c>
      <c r="C102" s="43">
        <v>2015</v>
      </c>
      <c r="D102" s="45">
        <v>0.13200611616172436</v>
      </c>
      <c r="E102" s="43">
        <v>0.16389999999999999</v>
      </c>
      <c r="F102" s="45">
        <v>0.26320613769587081</v>
      </c>
      <c r="G102" s="45">
        <v>4.3139485968353222E-2</v>
      </c>
      <c r="H102" s="45">
        <v>13.879878493157426</v>
      </c>
      <c r="I102" s="46">
        <v>2.4601589157006234E-2</v>
      </c>
    </row>
    <row r="103" spans="1:9" x14ac:dyDescent="0.35">
      <c r="A103" s="43">
        <v>102</v>
      </c>
      <c r="B103" s="44" t="s">
        <v>48</v>
      </c>
      <c r="C103" s="43">
        <v>2015</v>
      </c>
      <c r="D103" s="45">
        <v>7.3577499573974789E-2</v>
      </c>
      <c r="E103" s="43">
        <v>0.22170000000000001</v>
      </c>
      <c r="F103" s="45">
        <v>0.30164156335828429</v>
      </c>
      <c r="G103" s="45">
        <v>6.6873934596531626E-2</v>
      </c>
      <c r="H103" s="45">
        <v>13.579761264163215</v>
      </c>
      <c r="I103" s="46">
        <v>3.3137392999601181E-2</v>
      </c>
    </row>
    <row r="104" spans="1:9" x14ac:dyDescent="0.35">
      <c r="A104" s="43">
        <v>103</v>
      </c>
      <c r="B104" s="44" t="s">
        <v>52</v>
      </c>
      <c r="C104" s="43">
        <v>2015</v>
      </c>
      <c r="D104" s="45">
        <v>0.290237234655431</v>
      </c>
      <c r="E104" s="45">
        <v>0.1943</v>
      </c>
      <c r="F104" s="45">
        <v>0.30624632402061358</v>
      </c>
      <c r="G104" s="45">
        <v>5.9503660757205222E-2</v>
      </c>
      <c r="H104" s="45">
        <v>12.683819020252258</v>
      </c>
      <c r="I104" s="46">
        <v>7.14250930012327E-3</v>
      </c>
    </row>
    <row r="105" spans="1:9" x14ac:dyDescent="0.35">
      <c r="A105" s="43">
        <v>104</v>
      </c>
      <c r="B105" s="44" t="s">
        <v>54</v>
      </c>
      <c r="C105" s="43">
        <v>2015</v>
      </c>
      <c r="D105" s="45">
        <v>0.11673787864130873</v>
      </c>
      <c r="E105" s="45">
        <v>0.16600000000000001</v>
      </c>
      <c r="F105" s="45">
        <v>0.1911254538820375</v>
      </c>
      <c r="G105" s="45">
        <v>3.1726825344418223E-2</v>
      </c>
      <c r="H105" s="45">
        <v>14.879118375027392</v>
      </c>
      <c r="I105" s="46">
        <v>2.1597770515868805E-2</v>
      </c>
    </row>
    <row r="106" spans="1:9" x14ac:dyDescent="0.35">
      <c r="A106" s="43">
        <v>105</v>
      </c>
      <c r="B106" s="44" t="s">
        <v>55</v>
      </c>
      <c r="C106" s="43">
        <v>2015</v>
      </c>
      <c r="D106" s="45">
        <v>0.2167311394135131</v>
      </c>
      <c r="E106" s="45">
        <v>0.13139999999999999</v>
      </c>
      <c r="F106" s="45">
        <v>0.22701424711378493</v>
      </c>
      <c r="G106" s="45">
        <v>2.9829672070751337E-2</v>
      </c>
      <c r="H106" s="45">
        <v>12.712264274797631</v>
      </c>
      <c r="I106" s="46">
        <v>2.5117493167495343E-3</v>
      </c>
    </row>
    <row r="107" spans="1:9" x14ac:dyDescent="0.35">
      <c r="A107" s="43">
        <v>106</v>
      </c>
      <c r="B107" s="44" t="s">
        <v>59</v>
      </c>
      <c r="C107" s="43">
        <v>2015</v>
      </c>
      <c r="D107" s="45">
        <v>5.7614684952349629E-2</v>
      </c>
      <c r="E107" s="45">
        <v>0.16009999999999999</v>
      </c>
      <c r="F107" s="45">
        <v>0.22281477918930381</v>
      </c>
      <c r="G107" s="45">
        <v>3.5672646148207539E-2</v>
      </c>
      <c r="H107" s="45">
        <v>14.130765030691835</v>
      </c>
      <c r="I107" s="46">
        <v>2.1782672708449306E-2</v>
      </c>
    </row>
    <row r="108" spans="1:9" x14ac:dyDescent="0.35">
      <c r="A108" s="43">
        <v>107</v>
      </c>
      <c r="B108" s="44" t="s">
        <v>63</v>
      </c>
      <c r="C108" s="43">
        <v>2015</v>
      </c>
      <c r="D108" s="45">
        <v>0.21826106171700535</v>
      </c>
      <c r="E108" s="43">
        <v>0.18360000000000001</v>
      </c>
      <c r="F108" s="45">
        <v>0.25568576266599069</v>
      </c>
      <c r="G108" s="45">
        <v>4.6943906025475893E-2</v>
      </c>
      <c r="H108" s="45">
        <v>13.327554047163343</v>
      </c>
      <c r="I108" s="46">
        <v>2.8189518643124231E-2</v>
      </c>
    </row>
    <row r="109" spans="1:9" x14ac:dyDescent="0.35">
      <c r="A109" s="43">
        <v>108</v>
      </c>
      <c r="B109" s="44" t="s">
        <v>64</v>
      </c>
      <c r="C109" s="43">
        <v>2015</v>
      </c>
      <c r="D109" s="45">
        <v>8.6773154062966082E-2</v>
      </c>
      <c r="E109" s="45">
        <v>0.14449999999999999</v>
      </c>
      <c r="F109" s="45">
        <v>0.34565315333520324</v>
      </c>
      <c r="G109" s="45">
        <v>4.9946880656936865E-2</v>
      </c>
      <c r="H109" s="45">
        <v>12.715935239135497</v>
      </c>
      <c r="I109" s="46">
        <v>1.1667414414454321E-2</v>
      </c>
    </row>
    <row r="110" spans="1:9" x14ac:dyDescent="0.35">
      <c r="A110" s="43">
        <v>109</v>
      </c>
      <c r="B110" s="44" t="s">
        <v>67</v>
      </c>
      <c r="C110" s="43">
        <v>2015</v>
      </c>
      <c r="D110" s="45">
        <v>0.12735835598245018</v>
      </c>
      <c r="E110" s="45">
        <v>0.2331</v>
      </c>
      <c r="F110" s="45">
        <v>0.23062128445507982</v>
      </c>
      <c r="G110" s="45">
        <v>5.3757821406479105E-2</v>
      </c>
      <c r="H110" s="45">
        <v>13.87514659097922</v>
      </c>
      <c r="I110" s="46">
        <v>7.0124242661218092E-3</v>
      </c>
    </row>
    <row r="111" spans="1:9" x14ac:dyDescent="0.35">
      <c r="A111" s="43">
        <v>110</v>
      </c>
      <c r="B111" s="44" t="s">
        <v>70</v>
      </c>
      <c r="C111" s="43">
        <v>2015</v>
      </c>
      <c r="D111" s="45">
        <v>0.32705321553724764</v>
      </c>
      <c r="E111" s="45">
        <v>0.31059999999999999</v>
      </c>
      <c r="F111" s="45">
        <v>0.36867535388299327</v>
      </c>
      <c r="G111" s="45">
        <v>0.11451056491605771</v>
      </c>
      <c r="H111" s="45">
        <v>12.215227819512664</v>
      </c>
      <c r="I111" s="46">
        <v>8.6015095501411239E-3</v>
      </c>
    </row>
    <row r="112" spans="1:9" x14ac:dyDescent="0.35">
      <c r="A112" s="43">
        <v>111</v>
      </c>
      <c r="B112" s="44" t="s">
        <v>73</v>
      </c>
      <c r="C112" s="43">
        <v>2015</v>
      </c>
      <c r="D112" s="45">
        <v>5.5568019437230868E-3</v>
      </c>
      <c r="E112" s="45">
        <v>0.15759999999999999</v>
      </c>
      <c r="F112" s="45">
        <v>0.21075094313830772</v>
      </c>
      <c r="G112" s="45">
        <v>3.3214348638597298E-2</v>
      </c>
      <c r="H112" s="45">
        <v>13.370204829136663</v>
      </c>
      <c r="I112" s="46">
        <v>1.9177101646527899E-2</v>
      </c>
    </row>
    <row r="113" spans="1:9" x14ac:dyDescent="0.35">
      <c r="A113" s="43">
        <v>112</v>
      </c>
      <c r="B113" s="44" t="s">
        <v>77</v>
      </c>
      <c r="C113" s="43">
        <v>2015</v>
      </c>
      <c r="D113" s="45">
        <v>5.0401126180233576E-2</v>
      </c>
      <c r="E113" s="45">
        <v>0.14149999999999999</v>
      </c>
      <c r="F113" s="45">
        <v>0.25497996794338679</v>
      </c>
      <c r="G113" s="45">
        <v>3.6079665463989226E-2</v>
      </c>
      <c r="H113" s="45">
        <v>12.989876382535439</v>
      </c>
      <c r="I113" s="46">
        <v>2.7149540028932568E-2</v>
      </c>
    </row>
    <row r="114" spans="1:9" x14ac:dyDescent="0.35">
      <c r="A114" s="43">
        <v>113</v>
      </c>
      <c r="B114" s="44" t="s">
        <v>82</v>
      </c>
      <c r="C114" s="43">
        <v>2015</v>
      </c>
      <c r="D114" s="45">
        <v>0.25558393591548595</v>
      </c>
      <c r="E114" s="45">
        <v>0.18740000000000001</v>
      </c>
      <c r="F114" s="45">
        <v>0.2467249385320055</v>
      </c>
      <c r="G114" s="45">
        <v>4.6236253480897833E-2</v>
      </c>
      <c r="H114" s="45">
        <v>14.013356292639347</v>
      </c>
      <c r="I114" s="46">
        <v>1.342308355909142E-2</v>
      </c>
    </row>
    <row r="115" spans="1:9" x14ac:dyDescent="0.35">
      <c r="A115" s="43">
        <v>114</v>
      </c>
      <c r="B115" s="44" t="s">
        <v>89</v>
      </c>
      <c r="C115" s="43">
        <v>2015</v>
      </c>
      <c r="D115" s="45">
        <v>0.21836794546775734</v>
      </c>
      <c r="E115" s="43">
        <v>0.21709999999999999</v>
      </c>
      <c r="F115" s="45">
        <v>0.16963104712192267</v>
      </c>
      <c r="G115" s="45">
        <v>3.6826900330169408E-2</v>
      </c>
      <c r="H115" s="45">
        <v>13.21571093529413</v>
      </c>
      <c r="I115" s="46">
        <v>2.2293603452713879E-2</v>
      </c>
    </row>
    <row r="116" spans="1:9" x14ac:dyDescent="0.35">
      <c r="A116" s="43">
        <v>115</v>
      </c>
      <c r="B116" s="44" t="s">
        <v>10</v>
      </c>
      <c r="C116" s="43">
        <v>2016</v>
      </c>
      <c r="D116" s="45">
        <v>4.7377435659822852E-2</v>
      </c>
      <c r="E116" s="43">
        <v>0.17349999999999999</v>
      </c>
      <c r="F116" s="45">
        <v>0.33292755102234378</v>
      </c>
      <c r="G116" s="45">
        <v>5.7762930102376639E-2</v>
      </c>
      <c r="H116" s="45">
        <v>12.625041498429214</v>
      </c>
      <c r="I116" s="46">
        <v>1.7518727560037955E-2</v>
      </c>
    </row>
    <row r="117" spans="1:9" x14ac:dyDescent="0.35">
      <c r="A117" s="43">
        <v>116</v>
      </c>
      <c r="B117" s="44" t="s">
        <v>16</v>
      </c>
      <c r="C117" s="43">
        <v>2016</v>
      </c>
      <c r="D117" s="47">
        <v>-1.0148232157303427E-2</v>
      </c>
      <c r="E117" s="43">
        <v>0.19159999999999999</v>
      </c>
      <c r="F117" s="45">
        <v>0.31656784944816213</v>
      </c>
      <c r="G117" s="45">
        <v>6.0654399954267864E-2</v>
      </c>
      <c r="H117" s="45">
        <v>11.872533249870608</v>
      </c>
      <c r="I117" s="46">
        <v>2.3175262728383671E-2</v>
      </c>
    </row>
    <row r="118" spans="1:9" x14ac:dyDescent="0.35">
      <c r="A118" s="43">
        <v>117</v>
      </c>
      <c r="B118" s="44" t="s">
        <v>18</v>
      </c>
      <c r="C118" s="48">
        <v>2016</v>
      </c>
      <c r="D118" s="49">
        <v>0.12693293071851278</v>
      </c>
      <c r="E118" s="43">
        <v>0.17829999999999999</v>
      </c>
      <c r="F118" s="45">
        <v>0.3870197290863544</v>
      </c>
      <c r="G118" s="45">
        <v>6.9005617696096991E-2</v>
      </c>
      <c r="H118" s="45">
        <v>13.084111495071404</v>
      </c>
      <c r="I118" s="46">
        <v>2.9550782212058979E-2</v>
      </c>
    </row>
    <row r="119" spans="1:9" x14ac:dyDescent="0.35">
      <c r="A119" s="43">
        <v>118</v>
      </c>
      <c r="B119" s="44" t="s">
        <v>20</v>
      </c>
      <c r="C119" s="48">
        <v>2016</v>
      </c>
      <c r="D119" s="46">
        <v>9.7965659849909695E-2</v>
      </c>
      <c r="E119" s="45">
        <v>0.17699999999999999</v>
      </c>
      <c r="F119" s="45">
        <v>0.47502067776350693</v>
      </c>
      <c r="G119" s="45">
        <v>8.4078659964140726E-2</v>
      </c>
      <c r="H119" s="45">
        <v>13.084904894839335</v>
      </c>
      <c r="I119" s="46">
        <v>1.8460167972417049E-2</v>
      </c>
    </row>
    <row r="120" spans="1:9" x14ac:dyDescent="0.35">
      <c r="A120" s="43">
        <v>119</v>
      </c>
      <c r="B120" s="44" t="s">
        <v>22</v>
      </c>
      <c r="C120" s="43">
        <v>2016</v>
      </c>
      <c r="D120" s="45">
        <v>6.5418076843385714E-2</v>
      </c>
      <c r="E120" s="45">
        <v>0.187</v>
      </c>
      <c r="F120" s="45">
        <v>0.20578753071695369</v>
      </c>
      <c r="G120" s="45">
        <v>3.848226824407034E-2</v>
      </c>
      <c r="H120" s="45">
        <v>14.765103213037577</v>
      </c>
      <c r="I120" s="46">
        <v>6.0852753235938377E-3</v>
      </c>
    </row>
    <row r="121" spans="1:9" x14ac:dyDescent="0.35">
      <c r="A121" s="43">
        <v>120</v>
      </c>
      <c r="B121" s="44" t="s">
        <v>24</v>
      </c>
      <c r="C121" s="43">
        <v>2016</v>
      </c>
      <c r="D121" s="45">
        <v>9.0529409097271918E-2</v>
      </c>
      <c r="E121" s="45">
        <v>0.1356</v>
      </c>
      <c r="F121" s="45">
        <v>0.21195027454705737</v>
      </c>
      <c r="G121" s="45">
        <v>2.8740457228580978E-2</v>
      </c>
      <c r="H121" s="45">
        <v>13.951017013651084</v>
      </c>
      <c r="I121" s="46">
        <v>2.4832404066439048E-2</v>
      </c>
    </row>
    <row r="122" spans="1:9" x14ac:dyDescent="0.35">
      <c r="A122" s="43">
        <v>121</v>
      </c>
      <c r="B122" s="44" t="s">
        <v>26</v>
      </c>
      <c r="C122" s="43">
        <v>2016</v>
      </c>
      <c r="D122" s="45">
        <v>-0.1178966478892059</v>
      </c>
      <c r="E122" s="45">
        <v>0.28260000000000002</v>
      </c>
      <c r="F122" s="45">
        <v>0.22619038086343893</v>
      </c>
      <c r="G122" s="45">
        <v>6.3921401632007852E-2</v>
      </c>
      <c r="H122" s="45">
        <v>12.973571021726951</v>
      </c>
      <c r="I122" s="46">
        <v>2.2581354940296703E-2</v>
      </c>
    </row>
    <row r="123" spans="1:9" x14ac:dyDescent="0.35">
      <c r="A123" s="43">
        <v>122</v>
      </c>
      <c r="B123" s="44" t="s">
        <v>28</v>
      </c>
      <c r="C123" s="43">
        <v>2016</v>
      </c>
      <c r="D123" s="45">
        <v>0.20183268783478484</v>
      </c>
      <c r="E123" s="45">
        <v>0.19489999999999999</v>
      </c>
      <c r="F123" s="45">
        <v>0.18961077138350371</v>
      </c>
      <c r="G123" s="45">
        <v>3.6955139342644869E-2</v>
      </c>
      <c r="H123" s="45">
        <v>14.680078277794948</v>
      </c>
      <c r="I123" s="46">
        <v>2.6707980621305676E-2</v>
      </c>
    </row>
    <row r="124" spans="1:9" x14ac:dyDescent="0.35">
      <c r="A124" s="43">
        <v>123</v>
      </c>
      <c r="B124" s="44" t="s">
        <v>33</v>
      </c>
      <c r="C124" s="43">
        <v>2016</v>
      </c>
      <c r="D124" s="45">
        <v>0.1760700073665083</v>
      </c>
      <c r="E124" s="43">
        <v>0.16969999999999999</v>
      </c>
      <c r="F124" s="45">
        <v>0.12605647252188948</v>
      </c>
      <c r="G124" s="45">
        <v>2.1391783386964642E-2</v>
      </c>
      <c r="H124" s="45">
        <v>14.235042350943747</v>
      </c>
      <c r="I124" s="46">
        <v>3.5752531480756786E-2</v>
      </c>
    </row>
    <row r="125" spans="1:9" x14ac:dyDescent="0.35">
      <c r="A125" s="43">
        <v>124</v>
      </c>
      <c r="B125" s="44" t="s">
        <v>36</v>
      </c>
      <c r="C125" s="43">
        <v>2016</v>
      </c>
      <c r="D125" s="45">
        <v>0.16580100274840984</v>
      </c>
      <c r="E125" s="43">
        <v>0.15490000000000001</v>
      </c>
      <c r="F125" s="45">
        <v>0.2442328871165729</v>
      </c>
      <c r="G125" s="45">
        <v>3.7831674214357146E-2</v>
      </c>
      <c r="H125" s="45">
        <v>13.120030822354712</v>
      </c>
      <c r="I125" s="46">
        <v>3.7142606115517077E-2</v>
      </c>
    </row>
    <row r="126" spans="1:9" x14ac:dyDescent="0.35">
      <c r="A126" s="43">
        <v>125</v>
      </c>
      <c r="B126" s="44" t="s">
        <v>43</v>
      </c>
      <c r="C126" s="43">
        <v>2016</v>
      </c>
      <c r="D126" s="45">
        <v>-6.7083076000434658E-2</v>
      </c>
      <c r="E126" s="45">
        <v>0.1966</v>
      </c>
      <c r="F126" s="45">
        <v>0.28047684315763027</v>
      </c>
      <c r="G126" s="45">
        <v>5.5141747364790113E-2</v>
      </c>
      <c r="H126" s="45">
        <v>12.318381214030337</v>
      </c>
      <c r="I126" s="46">
        <v>2.1030306443570509E-3</v>
      </c>
    </row>
    <row r="127" spans="1:9" x14ac:dyDescent="0.35">
      <c r="A127" s="43">
        <v>126</v>
      </c>
      <c r="B127" s="44" t="s">
        <v>46</v>
      </c>
      <c r="C127" s="43">
        <v>2016</v>
      </c>
      <c r="D127" s="45">
        <v>0.15425252848302495</v>
      </c>
      <c r="E127" s="43">
        <v>0.16339999999999999</v>
      </c>
      <c r="F127" s="45">
        <v>0.28454843618355119</v>
      </c>
      <c r="G127" s="45">
        <v>4.6495214472392264E-2</v>
      </c>
      <c r="H127" s="45">
        <v>13.947911036370753</v>
      </c>
      <c r="I127" s="46">
        <v>1.8136477348409317E-2</v>
      </c>
    </row>
    <row r="128" spans="1:9" x14ac:dyDescent="0.35">
      <c r="A128" s="43">
        <v>127</v>
      </c>
      <c r="B128" s="44" t="s">
        <v>52</v>
      </c>
      <c r="C128" s="43">
        <v>2016</v>
      </c>
      <c r="D128" s="45">
        <v>3.4309249893516906E-2</v>
      </c>
      <c r="E128" s="45">
        <v>0.1933</v>
      </c>
      <c r="F128" s="45">
        <v>0.16736006514005683</v>
      </c>
      <c r="G128" s="45">
        <v>3.2350700591572988E-2</v>
      </c>
      <c r="H128" s="45">
        <v>12.727861279837061</v>
      </c>
      <c r="I128" s="46">
        <v>4.5041655577480856E-3</v>
      </c>
    </row>
    <row r="129" spans="1:9" x14ac:dyDescent="0.35">
      <c r="A129" s="43">
        <v>128</v>
      </c>
      <c r="B129" s="44" t="s">
        <v>54</v>
      </c>
      <c r="C129" s="43">
        <v>2016</v>
      </c>
      <c r="D129" s="45">
        <v>9.2688149659104477E-2</v>
      </c>
      <c r="E129" s="45">
        <v>0.186</v>
      </c>
      <c r="F129" s="45">
        <v>0.17234581803163934</v>
      </c>
      <c r="G129" s="45">
        <v>3.2056322153884917E-2</v>
      </c>
      <c r="H129" s="45">
        <v>14.907170019494869</v>
      </c>
      <c r="I129" s="46">
        <v>2.6210954183854811E-2</v>
      </c>
    </row>
    <row r="130" spans="1:9" x14ac:dyDescent="0.35">
      <c r="A130" s="43">
        <v>129</v>
      </c>
      <c r="B130" s="44" t="s">
        <v>55</v>
      </c>
      <c r="C130" s="43">
        <v>2016</v>
      </c>
      <c r="D130" s="45">
        <v>3.8612870226418294E-2</v>
      </c>
      <c r="E130" s="45">
        <v>0.25569999999999998</v>
      </c>
      <c r="F130" s="45">
        <v>0.17001612452592008</v>
      </c>
      <c r="G130" s="45">
        <v>4.3473123041277761E-2</v>
      </c>
      <c r="H130" s="45">
        <v>12.817384661362279</v>
      </c>
      <c r="I130" s="46">
        <v>7.7619739888787394E-3</v>
      </c>
    </row>
    <row r="131" spans="1:9" x14ac:dyDescent="0.35">
      <c r="A131" s="43">
        <v>130</v>
      </c>
      <c r="B131" s="44" t="s">
        <v>59</v>
      </c>
      <c r="C131" s="43">
        <v>2016</v>
      </c>
      <c r="D131" s="45">
        <v>5.542966250662585E-2</v>
      </c>
      <c r="E131" s="45">
        <v>0.14929999999999999</v>
      </c>
      <c r="F131" s="45">
        <v>0.25879080984916064</v>
      </c>
      <c r="G131" s="45">
        <v>3.8637467910479679E-2</v>
      </c>
      <c r="H131" s="45">
        <v>14.172993115987794</v>
      </c>
      <c r="I131" s="46">
        <v>3.6584803740307245E-2</v>
      </c>
    </row>
    <row r="132" spans="1:9" x14ac:dyDescent="0.35">
      <c r="A132" s="43">
        <v>131</v>
      </c>
      <c r="B132" s="44" t="s">
        <v>63</v>
      </c>
      <c r="C132" s="43">
        <v>2016</v>
      </c>
      <c r="D132" s="45">
        <v>0.10291975386088521</v>
      </c>
      <c r="E132" s="43">
        <v>0.14369999999999999</v>
      </c>
      <c r="F132" s="45">
        <v>0.29718496256443788</v>
      </c>
      <c r="G132" s="45">
        <v>4.2705479120509725E-2</v>
      </c>
      <c r="H132" s="45">
        <v>13.445116523511567</v>
      </c>
      <c r="I132" s="46">
        <v>3.732056022396163E-2</v>
      </c>
    </row>
    <row r="133" spans="1:9" x14ac:dyDescent="0.35">
      <c r="A133" s="43">
        <v>132</v>
      </c>
      <c r="B133" s="44" t="s">
        <v>67</v>
      </c>
      <c r="C133" s="43">
        <v>2016</v>
      </c>
      <c r="D133" s="45">
        <v>7.648203861504721E-2</v>
      </c>
      <c r="E133" s="45">
        <v>0.2379</v>
      </c>
      <c r="F133" s="45">
        <v>0.21387322402858461</v>
      </c>
      <c r="G133" s="45">
        <v>5.0880439996400281E-2</v>
      </c>
      <c r="H133" s="45">
        <v>13.908697626360803</v>
      </c>
      <c r="I133" s="46">
        <v>7.0384266865103021E-3</v>
      </c>
    </row>
    <row r="134" spans="1:9" x14ac:dyDescent="0.35">
      <c r="A134" s="43">
        <v>133</v>
      </c>
      <c r="B134" s="44" t="s">
        <v>69</v>
      </c>
      <c r="C134" s="43">
        <v>2016</v>
      </c>
      <c r="D134" s="45">
        <v>0.11197910641875201</v>
      </c>
      <c r="E134" s="45">
        <v>0.193</v>
      </c>
      <c r="F134" s="45">
        <v>0.40300750573212224</v>
      </c>
      <c r="G134" s="45">
        <v>7.7780448606299596E-2</v>
      </c>
      <c r="H134" s="45">
        <v>13.343529954452169</v>
      </c>
      <c r="I134" s="46">
        <v>4.9194899573956681E-2</v>
      </c>
    </row>
    <row r="135" spans="1:9" x14ac:dyDescent="0.35">
      <c r="A135" s="43">
        <v>134</v>
      </c>
      <c r="B135" s="44" t="s">
        <v>70</v>
      </c>
      <c r="C135" s="43">
        <v>2016</v>
      </c>
      <c r="D135" s="45">
        <v>0.17196032174066958</v>
      </c>
      <c r="E135" s="45">
        <v>0.30499999999999999</v>
      </c>
      <c r="F135" s="45">
        <v>0.37343269825812059</v>
      </c>
      <c r="G135" s="45">
        <v>0.11389697296872678</v>
      </c>
      <c r="H135" s="45">
        <v>12.316739566416709</v>
      </c>
      <c r="I135" s="46">
        <v>7.4503543452713586E-3</v>
      </c>
    </row>
    <row r="136" spans="1:9" x14ac:dyDescent="0.35">
      <c r="A136" s="43">
        <v>135</v>
      </c>
      <c r="B136" s="44" t="s">
        <v>73</v>
      </c>
      <c r="C136" s="43">
        <v>2016</v>
      </c>
      <c r="D136" s="45">
        <v>3.6905202403745348E-2</v>
      </c>
      <c r="E136" s="45">
        <v>0.152</v>
      </c>
      <c r="F136" s="45">
        <v>0.25140317690230307</v>
      </c>
      <c r="G136" s="45">
        <v>3.8213282889150067E-2</v>
      </c>
      <c r="H136" s="45">
        <v>13.400006650987473</v>
      </c>
      <c r="I136" s="46">
        <v>2.3332588394233307E-2</v>
      </c>
    </row>
    <row r="137" spans="1:9" x14ac:dyDescent="0.35">
      <c r="A137" s="43">
        <v>136</v>
      </c>
      <c r="B137" s="44" t="s">
        <v>75</v>
      </c>
      <c r="C137" s="43">
        <v>2016</v>
      </c>
      <c r="D137" s="45">
        <v>0.36877019909240705</v>
      </c>
      <c r="E137" s="45">
        <v>0.12970000000000001</v>
      </c>
      <c r="F137" s="45">
        <v>0.24496136145794742</v>
      </c>
      <c r="G137" s="45">
        <v>3.1771488581095783E-2</v>
      </c>
      <c r="H137" s="45">
        <v>13.674915800879274</v>
      </c>
      <c r="I137" s="46">
        <v>2.5152515658764297E-2</v>
      </c>
    </row>
    <row r="138" spans="1:9" x14ac:dyDescent="0.35">
      <c r="A138" s="43">
        <v>137</v>
      </c>
      <c r="B138" s="44" t="s">
        <v>80</v>
      </c>
      <c r="C138" s="43">
        <v>2016</v>
      </c>
      <c r="D138" s="45">
        <v>-6.7575363677831721E-2</v>
      </c>
      <c r="E138" s="45">
        <v>0.152</v>
      </c>
      <c r="F138" s="45">
        <v>0.26641813248553792</v>
      </c>
      <c r="G138" s="45">
        <v>4.0495556137801765E-2</v>
      </c>
      <c r="H138" s="45">
        <v>12.309247913524572</v>
      </c>
      <c r="I138" s="46">
        <v>3.4000327125380632E-3</v>
      </c>
    </row>
    <row r="139" spans="1:9" x14ac:dyDescent="0.35">
      <c r="A139" s="43">
        <v>138</v>
      </c>
      <c r="B139" s="44" t="s">
        <v>82</v>
      </c>
      <c r="C139" s="43">
        <v>2016</v>
      </c>
      <c r="D139" s="45">
        <v>7.3855631590610885E-2</v>
      </c>
      <c r="E139" s="45">
        <v>0.17319999999999999</v>
      </c>
      <c r="F139" s="45">
        <v>0.18701035708695593</v>
      </c>
      <c r="G139" s="45">
        <v>3.2390193847460766E-2</v>
      </c>
      <c r="H139" s="45">
        <v>14.080916407944361</v>
      </c>
      <c r="I139" s="46">
        <v>1.3046257186233444E-2</v>
      </c>
    </row>
    <row r="140" spans="1:9" x14ac:dyDescent="0.35">
      <c r="A140" s="43">
        <v>139</v>
      </c>
      <c r="B140" s="44" t="s">
        <v>85</v>
      </c>
      <c r="C140" s="43">
        <v>2016</v>
      </c>
      <c r="D140" s="45">
        <v>0.14721844614259041</v>
      </c>
      <c r="E140" s="43">
        <v>0.26279999999999998</v>
      </c>
      <c r="F140" s="45">
        <v>0.45938934957708627</v>
      </c>
      <c r="G140" s="45">
        <v>0.12072752106885826</v>
      </c>
      <c r="H140" s="45">
        <v>12.826293644936841</v>
      </c>
      <c r="I140" s="46">
        <v>0</v>
      </c>
    </row>
    <row r="141" spans="1:9" x14ac:dyDescent="0.35">
      <c r="A141" s="43">
        <v>140</v>
      </c>
      <c r="B141" s="44" t="s">
        <v>87</v>
      </c>
      <c r="C141" s="43">
        <v>2016</v>
      </c>
      <c r="D141" s="45">
        <v>6.2046248588022719E-2</v>
      </c>
      <c r="E141" s="43">
        <v>0.19939999999999999</v>
      </c>
      <c r="F141" s="45">
        <v>0.23309221762748783</v>
      </c>
      <c r="G141" s="45">
        <v>4.6478588194921074E-2</v>
      </c>
      <c r="H141" s="45">
        <v>14.22824692452026</v>
      </c>
      <c r="I141" s="46">
        <v>2.4360790203482609E-2</v>
      </c>
    </row>
  </sheetData>
  <sortState ref="A2:J166">
    <sortCondition ref="C1"/>
  </sortState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V141"/>
  <sheetViews>
    <sheetView topLeftCell="A16" zoomScale="70" zoomScaleNormal="70" workbookViewId="0">
      <selection activeCell="I41" sqref="I41"/>
    </sheetView>
  </sheetViews>
  <sheetFormatPr defaultRowHeight="14.5" x14ac:dyDescent="0.35"/>
  <cols>
    <col min="9" max="9" width="9.1796875" customWidth="1"/>
    <col min="10" max="10" width="10.453125" customWidth="1"/>
    <col min="14" max="14" width="9.1796875" customWidth="1"/>
    <col min="17" max="17" width="12.54296875" customWidth="1"/>
    <col min="18" max="18" width="9.1796875" customWidth="1"/>
    <col min="20" max="20" width="12.1796875" customWidth="1"/>
  </cols>
  <sheetData>
    <row r="1" spans="2:22" ht="15" x14ac:dyDescent="0.35">
      <c r="N1" s="39" t="s">
        <v>0</v>
      </c>
      <c r="O1" s="39" t="s">
        <v>8</v>
      </c>
      <c r="P1" s="38" t="s">
        <v>2</v>
      </c>
      <c r="Q1" s="21" t="s">
        <v>124</v>
      </c>
      <c r="R1" s="21" t="s">
        <v>123</v>
      </c>
      <c r="S1" s="21" t="s">
        <v>104</v>
      </c>
      <c r="T1" s="21" t="s">
        <v>105</v>
      </c>
      <c r="U1" s="21" t="s">
        <v>106</v>
      </c>
      <c r="V1" s="21" t="s">
        <v>12</v>
      </c>
    </row>
    <row r="2" spans="2:22" ht="15.5" x14ac:dyDescent="0.35">
      <c r="N2" s="22">
        <v>1</v>
      </c>
      <c r="O2" s="33" t="s">
        <v>9</v>
      </c>
      <c r="P2" s="22">
        <v>2011</v>
      </c>
      <c r="Q2" s="23">
        <v>-6.4171446890482542E-2</v>
      </c>
      <c r="R2" s="22">
        <v>0.14419999999999999</v>
      </c>
      <c r="S2" s="23">
        <v>0.34417049086538753</v>
      </c>
      <c r="T2" s="23">
        <v>4.9629384782788881E-2</v>
      </c>
      <c r="U2" s="23">
        <v>12.484882218775764</v>
      </c>
      <c r="V2" s="24">
        <v>8.7410704415651783E-2</v>
      </c>
    </row>
    <row r="3" spans="2:22" ht="15.5" x14ac:dyDescent="0.35">
      <c r="N3" s="22">
        <v>2</v>
      </c>
      <c r="O3" s="33" t="s">
        <v>10</v>
      </c>
      <c r="P3" s="22">
        <v>2011</v>
      </c>
      <c r="Q3" s="23">
        <v>0.37916654294471441</v>
      </c>
      <c r="R3" s="22">
        <v>0.5071</v>
      </c>
      <c r="S3" s="23">
        <v>0.6012465923892254</v>
      </c>
      <c r="T3" s="23">
        <v>0.30489214700057621</v>
      </c>
      <c r="U3" s="23">
        <v>11.917028416409241</v>
      </c>
      <c r="V3" s="24">
        <v>8.7785138530822697E-4</v>
      </c>
    </row>
    <row r="4" spans="2:22" ht="15.5" x14ac:dyDescent="0.35">
      <c r="N4" s="22">
        <v>3</v>
      </c>
      <c r="O4" s="33" t="s">
        <v>18</v>
      </c>
      <c r="P4" s="22">
        <v>2011</v>
      </c>
      <c r="Q4" s="25">
        <v>-0.17984890907243795</v>
      </c>
      <c r="R4" s="22">
        <v>0.1263</v>
      </c>
      <c r="S4" s="23">
        <v>0.25275512591588822</v>
      </c>
      <c r="T4" s="23">
        <v>3.192297240317668E-2</v>
      </c>
      <c r="U4" s="23">
        <v>12.93751283300881</v>
      </c>
      <c r="V4" s="24">
        <v>4.3399377103897255E-2</v>
      </c>
    </row>
    <row r="5" spans="2:22" ht="15.5" x14ac:dyDescent="0.35">
      <c r="N5" s="22">
        <v>4</v>
      </c>
      <c r="O5" s="33" t="s">
        <v>28</v>
      </c>
      <c r="P5" s="22">
        <v>2011</v>
      </c>
      <c r="Q5" s="23">
        <v>0.20066010012704619</v>
      </c>
      <c r="R5" s="23">
        <v>0.186</v>
      </c>
      <c r="S5" s="23">
        <v>0.28284088458535256</v>
      </c>
      <c r="T5" s="23">
        <v>5.2608404532875574E-2</v>
      </c>
      <c r="U5" s="23">
        <v>14.381277837504445</v>
      </c>
      <c r="V5" s="24">
        <v>1.2407140877936417E-2</v>
      </c>
    </row>
    <row r="6" spans="2:22" ht="15.5" x14ac:dyDescent="0.35">
      <c r="C6" s="57">
        <v>2010</v>
      </c>
      <c r="D6" s="57">
        <v>2011</v>
      </c>
      <c r="E6" s="57">
        <v>2012</v>
      </c>
      <c r="F6" s="57">
        <v>2013</v>
      </c>
      <c r="G6" s="57">
        <v>2014</v>
      </c>
      <c r="H6" s="57">
        <v>2015</v>
      </c>
      <c r="I6" s="57">
        <v>2016</v>
      </c>
      <c r="J6" s="57" t="s">
        <v>139</v>
      </c>
      <c r="N6" s="22">
        <v>5</v>
      </c>
      <c r="O6" s="33" t="s">
        <v>32</v>
      </c>
      <c r="P6" s="22">
        <v>2011</v>
      </c>
      <c r="Q6" s="23">
        <v>0.15659314952428091</v>
      </c>
      <c r="R6" s="23">
        <v>0.1376</v>
      </c>
      <c r="S6" s="23">
        <v>0.34977810315391838</v>
      </c>
      <c r="T6" s="23">
        <v>4.8129466993979172E-2</v>
      </c>
      <c r="U6" s="23">
        <v>14.606688274889711</v>
      </c>
      <c r="V6" s="24">
        <v>2.0074829619663396E-2</v>
      </c>
    </row>
    <row r="7" spans="2:22" ht="15.5" x14ac:dyDescent="0.35">
      <c r="B7" t="s">
        <v>107</v>
      </c>
      <c r="D7" s="28">
        <f>AVERAGE(Q2:Q15)</f>
        <v>0.2270447429110089</v>
      </c>
      <c r="E7" s="28">
        <f>AVERAGE(Q16:Q39)</f>
        <v>0.28302904603009232</v>
      </c>
      <c r="F7" s="28">
        <f>AVERAGE(Q40:Q65)</f>
        <v>0.19507353342578382</v>
      </c>
      <c r="G7" s="28">
        <f>AVERAGE(Q66:Q90)</f>
        <v>0.1307767891284487</v>
      </c>
      <c r="H7" s="28">
        <f>AVERAGE(Q91:Q115)</f>
        <v>0.13250780377246296</v>
      </c>
      <c r="I7" s="28">
        <f>AVERAGE(Q116:Q141)</f>
        <v>8.602512690827889E-2</v>
      </c>
      <c r="J7" s="5">
        <f>AVERAGE(D7:I7)</f>
        <v>0.17574284036267926</v>
      </c>
      <c r="N7" s="22">
        <v>6</v>
      </c>
      <c r="O7" s="33" t="s">
        <v>33</v>
      </c>
      <c r="P7" s="22">
        <v>2011</v>
      </c>
      <c r="Q7" s="23">
        <v>0.22000524784368505</v>
      </c>
      <c r="R7" s="22">
        <v>0.16739999999999999</v>
      </c>
      <c r="S7" s="23">
        <v>0.10840011073101288</v>
      </c>
      <c r="T7" s="23">
        <v>1.8146178536371557E-2</v>
      </c>
      <c r="U7" s="23">
        <v>13.834964274286133</v>
      </c>
      <c r="V7" s="24">
        <v>3.1682022351021251E-2</v>
      </c>
    </row>
    <row r="8" spans="2:22" ht="15.5" x14ac:dyDescent="0.35">
      <c r="B8" t="s">
        <v>3</v>
      </c>
      <c r="C8" s="28">
        <f>AVERAGE(R2:R15)</f>
        <v>0.19622142857142857</v>
      </c>
      <c r="D8" s="28">
        <f>AVERAGE(R16:R39)</f>
        <v>0.22841250000000002</v>
      </c>
      <c r="E8" s="28">
        <f>AVERAGE(R40:R65)</f>
        <v>0.18504615384615386</v>
      </c>
      <c r="F8" s="28">
        <f>AVERAGE(R66:R90)</f>
        <v>0.18057999999999999</v>
      </c>
      <c r="G8" s="28">
        <f>AVERAGE(R91:R115)</f>
        <v>0.18512400000000004</v>
      </c>
      <c r="H8" s="28">
        <f>AVERAGE(R116:R141)</f>
        <v>0.18992692307692305</v>
      </c>
      <c r="J8" s="5">
        <f>AVERAGE(C8:H8)</f>
        <v>0.19421850091575091</v>
      </c>
      <c r="N8" s="22">
        <v>7</v>
      </c>
      <c r="O8" s="33" t="s">
        <v>38</v>
      </c>
      <c r="P8" s="22">
        <v>2011</v>
      </c>
      <c r="Q8" s="23">
        <v>0.16643582339298735</v>
      </c>
      <c r="R8" s="22">
        <v>0.13250000000000001</v>
      </c>
      <c r="S8" s="23">
        <v>0.19503181292738433</v>
      </c>
      <c r="T8" s="23">
        <v>2.5841715212878424E-2</v>
      </c>
      <c r="U8" s="23">
        <v>14.056389773716493</v>
      </c>
      <c r="V8" s="24">
        <v>3.2293694887245705E-2</v>
      </c>
    </row>
    <row r="9" spans="2:22" ht="15.5" x14ac:dyDescent="0.35">
      <c r="B9" t="s">
        <v>5</v>
      </c>
      <c r="C9" s="28">
        <f>AVERAGE(S2:S15)</f>
        <v>0.36324198578174505</v>
      </c>
      <c r="D9" s="28">
        <f>AVERAGE(S16:S39)</f>
        <v>0.30916184211391412</v>
      </c>
      <c r="E9" s="28">
        <f>AVERAGE(S40:S65)</f>
        <v>0.265881494347606</v>
      </c>
      <c r="F9" s="28">
        <f>AVERAGE(S66:S90)</f>
        <v>0.25534516980557198</v>
      </c>
      <c r="G9" s="28">
        <f>AVERAGE(S91:S115)</f>
        <v>0.26143781166723945</v>
      </c>
      <c r="H9" s="28">
        <f>AVERAGE(S116:S141)</f>
        <v>0.26841058488762792</v>
      </c>
      <c r="J9" s="5">
        <f>AVERAGE(C9:H9)</f>
        <v>0.28724648143395076</v>
      </c>
      <c r="N9" s="22">
        <v>8</v>
      </c>
      <c r="O9" s="33" t="s">
        <v>46</v>
      </c>
      <c r="P9" s="22">
        <v>2011</v>
      </c>
      <c r="Q9" s="23">
        <v>0.23258996888625988</v>
      </c>
      <c r="R9" s="23">
        <v>0.22850000000000001</v>
      </c>
      <c r="S9" s="23">
        <v>0.41275385135928294</v>
      </c>
      <c r="T9" s="23">
        <v>9.4314255035596151E-2</v>
      </c>
      <c r="U9" s="23">
        <v>13.637946798996779</v>
      </c>
      <c r="V9" s="24">
        <v>1.3378263350426807E-2</v>
      </c>
    </row>
    <row r="10" spans="2:22" ht="15.5" x14ac:dyDescent="0.35">
      <c r="B10" t="s">
        <v>12</v>
      </c>
      <c r="C10" s="28">
        <f>AVERAGE(V2:V15)</f>
        <v>2.848162033702686E-2</v>
      </c>
      <c r="D10" s="28">
        <f>AVERAGE(V16:V39)</f>
        <v>1.8634650428242798E-2</v>
      </c>
      <c r="E10" s="28">
        <f>AVERAGE(V40:V65)</f>
        <v>1.9413412762113304E-2</v>
      </c>
      <c r="F10" s="28">
        <f>AVERAGE(V66:V90)</f>
        <v>2.0571631985299835E-2</v>
      </c>
      <c r="G10" s="28">
        <f>AVERAGE(V91:V115)</f>
        <v>2.0194666714179868E-2</v>
      </c>
      <c r="H10" s="28">
        <f>AVERAGE(V116:V141)</f>
        <v>2.0284804748819756E-2</v>
      </c>
      <c r="J10" s="5">
        <f>AVERAGE(C10:H10)</f>
        <v>2.1263464495947071E-2</v>
      </c>
      <c r="N10" s="22">
        <v>9</v>
      </c>
      <c r="O10" s="33" t="s">
        <v>54</v>
      </c>
      <c r="P10" s="22">
        <v>2011</v>
      </c>
      <c r="Q10" s="23">
        <v>0.28572072071355364</v>
      </c>
      <c r="R10" s="23">
        <v>0.1336</v>
      </c>
      <c r="S10" s="23">
        <v>0.22151952140215939</v>
      </c>
      <c r="T10" s="23">
        <v>2.9595008059328493E-2</v>
      </c>
      <c r="U10" s="23">
        <v>14.610475081210453</v>
      </c>
      <c r="V10" s="24">
        <v>2.4546941087465968E-2</v>
      </c>
    </row>
    <row r="11" spans="2:22" ht="15.5" x14ac:dyDescent="0.35">
      <c r="N11" s="22">
        <v>10</v>
      </c>
      <c r="O11" s="33" t="s">
        <v>57</v>
      </c>
      <c r="P11" s="22">
        <v>2011</v>
      </c>
      <c r="Q11" s="23">
        <v>0.1915987443733802</v>
      </c>
      <c r="R11" s="23">
        <v>0.13239999999999999</v>
      </c>
      <c r="S11" s="23">
        <v>0.20227316409658988</v>
      </c>
      <c r="T11" s="23">
        <v>2.6780966926388497E-2</v>
      </c>
      <c r="U11" s="23">
        <v>14.154767495931972</v>
      </c>
      <c r="V11" s="24">
        <v>2.5156684023739995E-2</v>
      </c>
    </row>
    <row r="12" spans="2:22" ht="15.5" x14ac:dyDescent="0.35">
      <c r="N12" s="22">
        <v>11</v>
      </c>
      <c r="O12" s="33" t="s">
        <v>67</v>
      </c>
      <c r="P12" s="22">
        <v>2011</v>
      </c>
      <c r="Q12" s="23">
        <v>0.30508667090868763</v>
      </c>
      <c r="R12" s="23">
        <v>0.23400000000000001</v>
      </c>
      <c r="S12" s="23">
        <v>0.29934787885016567</v>
      </c>
      <c r="T12" s="23">
        <v>7.0047403650938769E-2</v>
      </c>
      <c r="U12" s="23">
        <v>13.538103156627731</v>
      </c>
      <c r="V12" s="24">
        <v>1.1412336432701366E-2</v>
      </c>
    </row>
    <row r="13" spans="2:22" ht="15.5" x14ac:dyDescent="0.35">
      <c r="C13" s="57">
        <v>2010</v>
      </c>
      <c r="D13" s="57">
        <v>2011</v>
      </c>
      <c r="E13" s="57">
        <v>2012</v>
      </c>
      <c r="F13" s="57">
        <v>2013</v>
      </c>
      <c r="G13" s="57">
        <v>2014</v>
      </c>
      <c r="H13" s="57">
        <v>2015</v>
      </c>
      <c r="I13" s="28"/>
      <c r="N13" s="22">
        <v>12</v>
      </c>
      <c r="O13" s="33" t="s">
        <v>69</v>
      </c>
      <c r="P13" s="22">
        <v>2011</v>
      </c>
      <c r="Q13" s="23">
        <v>0.74403952797207984</v>
      </c>
      <c r="R13" s="23">
        <v>0.1082</v>
      </c>
      <c r="S13" s="23">
        <v>0.74861154994293322</v>
      </c>
      <c r="T13" s="23">
        <v>8.0999769703825372E-2</v>
      </c>
      <c r="U13" s="23">
        <v>13.00460516734471</v>
      </c>
      <c r="V13" s="24">
        <v>5.1074229431432805E-2</v>
      </c>
    </row>
    <row r="14" spans="2:22" ht="15.5" x14ac:dyDescent="0.35">
      <c r="B14" t="s">
        <v>3</v>
      </c>
      <c r="C14" s="28">
        <v>0.19622142857142857</v>
      </c>
      <c r="D14" s="28">
        <v>0.22841250000000002</v>
      </c>
      <c r="E14" s="28">
        <v>0.18504615384615386</v>
      </c>
      <c r="F14" s="28">
        <v>0.18057999999999999</v>
      </c>
      <c r="G14" s="28">
        <v>0.18512400000000004</v>
      </c>
      <c r="H14" s="28">
        <v>0.18992692307692305</v>
      </c>
      <c r="N14" s="22">
        <v>13</v>
      </c>
      <c r="O14" s="33" t="s">
        <v>80</v>
      </c>
      <c r="P14" s="22">
        <v>2011</v>
      </c>
      <c r="Q14" s="23">
        <v>0.30015879802113238</v>
      </c>
      <c r="R14" s="23">
        <v>0.34350000000000003</v>
      </c>
      <c r="S14" s="23">
        <v>0.72130751665063331</v>
      </c>
      <c r="T14" s="23">
        <v>0.24776913196949257</v>
      </c>
      <c r="U14" s="23">
        <v>11.742734555314172</v>
      </c>
      <c r="V14" s="24">
        <v>2.5999999999999999E-3</v>
      </c>
    </row>
    <row r="15" spans="2:22" ht="15.5" x14ac:dyDescent="0.35">
      <c r="B15" t="s">
        <v>5</v>
      </c>
      <c r="C15" s="28">
        <v>0.36324198578174505</v>
      </c>
      <c r="D15" s="28">
        <v>0.30916184211391412</v>
      </c>
      <c r="E15" s="28">
        <v>0.265881494347606</v>
      </c>
      <c r="F15" s="28">
        <v>0.25534516980557198</v>
      </c>
      <c r="G15" s="28">
        <v>0.26143781166723945</v>
      </c>
      <c r="H15" s="28">
        <v>0.26841058488762792</v>
      </c>
      <c r="N15" s="22">
        <v>14</v>
      </c>
      <c r="O15" s="33" t="s">
        <v>87</v>
      </c>
      <c r="P15" s="22">
        <v>2011</v>
      </c>
      <c r="Q15" s="23">
        <v>0.24059146200923728</v>
      </c>
      <c r="R15" s="22">
        <v>0.1658</v>
      </c>
      <c r="S15" s="23">
        <v>0.34535119807449682</v>
      </c>
      <c r="T15" s="23">
        <v>5.7259228640751572E-2</v>
      </c>
      <c r="U15" s="23">
        <v>14.022941533472132</v>
      </c>
      <c r="V15" s="24">
        <v>4.2428609751885102E-2</v>
      </c>
    </row>
    <row r="16" spans="2:22" ht="15.5" x14ac:dyDescent="0.35">
      <c r="N16" s="22">
        <v>15</v>
      </c>
      <c r="O16" s="33" t="s">
        <v>16</v>
      </c>
      <c r="P16" s="22">
        <v>2012</v>
      </c>
      <c r="Q16" s="25">
        <v>0.24156526081346399</v>
      </c>
      <c r="R16" s="22">
        <v>0.33189999999999997</v>
      </c>
      <c r="S16" s="23">
        <v>0.37463293574058965</v>
      </c>
      <c r="T16" s="23">
        <v>0.12434067137230169</v>
      </c>
      <c r="U16" s="23">
        <v>11.65873861652665</v>
      </c>
      <c r="V16" s="24">
        <v>9.9942518596050894E-3</v>
      </c>
    </row>
    <row r="17" spans="2:22" ht="15.5" x14ac:dyDescent="0.35">
      <c r="C17" s="57">
        <v>2010</v>
      </c>
      <c r="D17" s="57">
        <v>2011</v>
      </c>
      <c r="E17" s="57">
        <v>2012</v>
      </c>
      <c r="F17" s="57">
        <v>2013</v>
      </c>
      <c r="G17" s="57">
        <v>2014</v>
      </c>
      <c r="H17" s="57">
        <v>2015</v>
      </c>
      <c r="N17" s="22">
        <v>16</v>
      </c>
      <c r="O17" s="33" t="s">
        <v>24</v>
      </c>
      <c r="P17" s="22">
        <v>2012</v>
      </c>
      <c r="Q17" s="23">
        <v>0.10524581934470674</v>
      </c>
      <c r="R17" s="23">
        <v>0.12709999999999999</v>
      </c>
      <c r="S17" s="23">
        <v>0.17746228160845168</v>
      </c>
      <c r="T17" s="23">
        <v>2.2555455992434206E-2</v>
      </c>
      <c r="U17" s="23">
        <v>13.739904701708333</v>
      </c>
      <c r="V17" s="24">
        <v>2.1586978926306098E-2</v>
      </c>
    </row>
    <row r="18" spans="2:22" ht="15.5" x14ac:dyDescent="0.35">
      <c r="B18" t="s">
        <v>12</v>
      </c>
      <c r="C18" s="28">
        <v>2.848162033702686E-2</v>
      </c>
      <c r="D18" s="28">
        <v>1.8634650428242798E-2</v>
      </c>
      <c r="E18" s="28">
        <v>1.9413412762113304E-2</v>
      </c>
      <c r="F18" s="28">
        <v>2.0571631985299835E-2</v>
      </c>
      <c r="G18" s="28">
        <v>2.0194666714179868E-2</v>
      </c>
      <c r="H18" s="28">
        <v>2.0284804748819756E-2</v>
      </c>
      <c r="N18" s="22">
        <v>17</v>
      </c>
      <c r="O18" s="33" t="s">
        <v>26</v>
      </c>
      <c r="P18" s="22">
        <v>2012</v>
      </c>
      <c r="Q18" s="23">
        <v>0.20623624010369124</v>
      </c>
      <c r="R18" s="23">
        <v>0.2646</v>
      </c>
      <c r="S18" s="23">
        <v>0.35846269442041001</v>
      </c>
      <c r="T18" s="23">
        <v>9.4849228943640493E-2</v>
      </c>
      <c r="U18" s="23">
        <v>12.827935941855731</v>
      </c>
      <c r="V18" s="24">
        <v>3.5599999999950185E-2</v>
      </c>
    </row>
    <row r="19" spans="2:22" ht="15.5" x14ac:dyDescent="0.35">
      <c r="N19" s="22">
        <v>18</v>
      </c>
      <c r="O19" s="33" t="s">
        <v>28</v>
      </c>
      <c r="P19" s="22">
        <v>2012</v>
      </c>
      <c r="Q19" s="23">
        <v>0.23131747909103337</v>
      </c>
      <c r="R19" s="23">
        <v>0.17599999999999999</v>
      </c>
      <c r="S19" s="23">
        <v>0.27354158260528738</v>
      </c>
      <c r="T19" s="23">
        <v>4.8143318538530579E-2</v>
      </c>
      <c r="U19" s="23">
        <v>14.460163732334134</v>
      </c>
      <c r="V19" s="24">
        <v>1.5668136537446538E-2</v>
      </c>
    </row>
    <row r="20" spans="2:22" ht="15.5" x14ac:dyDescent="0.35">
      <c r="N20" s="22">
        <v>19</v>
      </c>
      <c r="O20" s="33" t="s">
        <v>32</v>
      </c>
      <c r="P20" s="22">
        <v>2012</v>
      </c>
      <c r="Q20" s="23">
        <v>0.24726349019389623</v>
      </c>
      <c r="R20" s="23">
        <v>0.14960000000000001</v>
      </c>
      <c r="S20" s="23">
        <v>0.33329147826494665</v>
      </c>
      <c r="T20" s="23">
        <v>4.9860405148436024E-2</v>
      </c>
      <c r="U20" s="23">
        <v>14.67200478327559</v>
      </c>
      <c r="V20" s="24">
        <v>1.7554618643136476E-2</v>
      </c>
    </row>
    <row r="21" spans="2:22" ht="15.5" x14ac:dyDescent="0.35">
      <c r="N21" s="22">
        <v>20</v>
      </c>
      <c r="O21" s="33" t="s">
        <v>33</v>
      </c>
      <c r="P21" s="22">
        <v>2012</v>
      </c>
      <c r="Q21" s="23">
        <v>0.2748633514102064</v>
      </c>
      <c r="R21" s="22">
        <v>0.15029999999999999</v>
      </c>
      <c r="S21" s="23">
        <v>0.1791672306441931</v>
      </c>
      <c r="T21" s="23">
        <v>2.692883476582222E-2</v>
      </c>
      <c r="U21" s="23">
        <v>13.949982287686728</v>
      </c>
      <c r="V21" s="24">
        <v>2.6970096408768813E-2</v>
      </c>
    </row>
    <row r="22" spans="2:22" ht="15.5" x14ac:dyDescent="0.35">
      <c r="N22" s="22">
        <v>21</v>
      </c>
      <c r="O22" s="33" t="s">
        <v>38</v>
      </c>
      <c r="P22" s="22">
        <v>2012</v>
      </c>
      <c r="Q22" s="23">
        <v>6.2779947097215946E-2</v>
      </c>
      <c r="R22" s="22">
        <v>0.16619999999999999</v>
      </c>
      <c r="S22" s="23">
        <v>0.21863122145867223</v>
      </c>
      <c r="T22" s="23">
        <v>3.6336509006431324E-2</v>
      </c>
      <c r="U22" s="23">
        <v>14.104429461039386</v>
      </c>
      <c r="V22" s="24">
        <v>2.6917675878538626E-2</v>
      </c>
    </row>
    <row r="23" spans="2:22" ht="15.5" x14ac:dyDescent="0.35">
      <c r="N23" s="22">
        <v>22</v>
      </c>
      <c r="O23" s="33" t="s">
        <v>43</v>
      </c>
      <c r="P23" s="22">
        <v>2012</v>
      </c>
      <c r="Q23" s="23">
        <v>-3.1815853131608174E-2</v>
      </c>
      <c r="R23" s="23">
        <v>0.15049999999999999</v>
      </c>
      <c r="S23" s="23">
        <v>0.15911390066663053</v>
      </c>
      <c r="T23" s="23">
        <v>2.3946642050327895E-2</v>
      </c>
      <c r="U23" s="23">
        <v>12.159790412421447</v>
      </c>
      <c r="V23" s="24">
        <v>1.1007470777791534E-2</v>
      </c>
    </row>
    <row r="24" spans="2:22" ht="15.5" x14ac:dyDescent="0.35">
      <c r="N24" s="22">
        <v>23</v>
      </c>
      <c r="O24" s="33" t="s">
        <v>48</v>
      </c>
      <c r="P24" s="22">
        <v>2012</v>
      </c>
      <c r="Q24" s="23">
        <v>0.14133450098640782</v>
      </c>
      <c r="R24" s="22">
        <v>0.1653</v>
      </c>
      <c r="S24" s="23">
        <v>0.32192952122543056</v>
      </c>
      <c r="T24" s="23">
        <v>5.3214949858563669E-2</v>
      </c>
      <c r="U24" s="23">
        <v>13.395265500189961</v>
      </c>
      <c r="V24" s="24">
        <v>9.6925517935258585E-3</v>
      </c>
    </row>
    <row r="25" spans="2:22" ht="15.5" x14ac:dyDescent="0.35">
      <c r="N25" s="22">
        <v>24</v>
      </c>
      <c r="O25" s="33" t="s">
        <v>50</v>
      </c>
      <c r="P25" s="22">
        <v>2012</v>
      </c>
      <c r="Q25" s="23">
        <v>0.59725278657885639</v>
      </c>
      <c r="R25" s="22">
        <v>0.46489999999999998</v>
      </c>
      <c r="S25" s="23">
        <v>0.28428130870325341</v>
      </c>
      <c r="T25" s="23">
        <v>0.13216238041614251</v>
      </c>
      <c r="U25" s="23">
        <v>12.555555958717964</v>
      </c>
      <c r="V25" s="24">
        <v>1.5772043790263271E-2</v>
      </c>
    </row>
    <row r="26" spans="2:22" ht="15.5" x14ac:dyDescent="0.35">
      <c r="N26" s="22">
        <v>25</v>
      </c>
      <c r="O26" s="33" t="s">
        <v>54</v>
      </c>
      <c r="P26" s="22">
        <v>2012</v>
      </c>
      <c r="Q26" s="23">
        <v>9.4468161355018829E-2</v>
      </c>
      <c r="R26" s="23">
        <v>0.15129999999999999</v>
      </c>
      <c r="S26" s="23">
        <v>0.22316314013664718</v>
      </c>
      <c r="T26" s="23">
        <v>3.3764583102674717E-2</v>
      </c>
      <c r="U26" s="23">
        <v>14.689403580054387</v>
      </c>
      <c r="V26" s="24">
        <v>2.2367067583254265E-2</v>
      </c>
    </row>
    <row r="27" spans="2:22" ht="15.5" x14ac:dyDescent="0.35">
      <c r="N27" s="22">
        <v>26</v>
      </c>
      <c r="O27" s="33" t="s">
        <v>57</v>
      </c>
      <c r="P27" s="22">
        <v>2012</v>
      </c>
      <c r="Q27" s="23">
        <v>0.15039251340822204</v>
      </c>
      <c r="R27" s="23">
        <v>0.13159999999999999</v>
      </c>
      <c r="S27" s="23">
        <v>0.15504008276202924</v>
      </c>
      <c r="T27" s="23">
        <v>2.0403274891483046E-2</v>
      </c>
      <c r="U27" s="23">
        <v>14.222198988454611</v>
      </c>
      <c r="V27" s="24">
        <v>2.6614562382388369E-2</v>
      </c>
    </row>
    <row r="28" spans="2:22" ht="15.5" x14ac:dyDescent="0.35">
      <c r="N28" s="22">
        <v>27</v>
      </c>
      <c r="O28" s="33" t="s">
        <v>59</v>
      </c>
      <c r="P28" s="22">
        <v>2012</v>
      </c>
      <c r="Q28" s="23">
        <v>0.21630862366048442</v>
      </c>
      <c r="R28" s="23">
        <v>0.1203</v>
      </c>
      <c r="S28" s="23">
        <v>0.27166983155789459</v>
      </c>
      <c r="T28" s="23">
        <v>3.2681880736414717E-2</v>
      </c>
      <c r="U28" s="23">
        <v>13.957752552701656</v>
      </c>
      <c r="V28" s="24">
        <v>2.0619391351879911E-2</v>
      </c>
    </row>
    <row r="29" spans="2:22" ht="15.5" x14ac:dyDescent="0.35">
      <c r="N29" s="22">
        <v>28</v>
      </c>
      <c r="O29" s="33" t="s">
        <v>61</v>
      </c>
      <c r="P29" s="22">
        <v>2012</v>
      </c>
      <c r="Q29" s="23">
        <v>0.37389737740511125</v>
      </c>
      <c r="R29" s="22">
        <v>0.14949999999999999</v>
      </c>
      <c r="S29" s="23">
        <v>0.18596850329697795</v>
      </c>
      <c r="T29" s="23">
        <v>2.7802291242898201E-2</v>
      </c>
      <c r="U29" s="23">
        <v>14.005712334811683</v>
      </c>
      <c r="V29" s="24">
        <v>2.0178131100130829E-2</v>
      </c>
    </row>
    <row r="30" spans="2:22" ht="15.5" x14ac:dyDescent="0.35">
      <c r="C30" s="28"/>
      <c r="D30" s="28"/>
      <c r="E30" s="28"/>
      <c r="F30" s="28"/>
      <c r="G30" s="28"/>
      <c r="H30" s="28"/>
      <c r="N30" s="22">
        <v>29</v>
      </c>
      <c r="O30" s="33" t="s">
        <v>63</v>
      </c>
      <c r="P30" s="22">
        <v>2012</v>
      </c>
      <c r="Q30" s="23">
        <v>1.5627734833863191E-2</v>
      </c>
      <c r="R30" s="23">
        <v>0.13980000000000001</v>
      </c>
      <c r="S30" s="23">
        <v>0.34640111423154424</v>
      </c>
      <c r="T30" s="23">
        <v>4.8426875769569888E-2</v>
      </c>
      <c r="U30" s="23">
        <v>13.221639960136265</v>
      </c>
      <c r="V30" s="24">
        <v>8.8812943998803143E-3</v>
      </c>
    </row>
    <row r="31" spans="2:22" ht="15.5" x14ac:dyDescent="0.35">
      <c r="C31" s="28"/>
      <c r="D31" s="28"/>
      <c r="E31" s="28"/>
      <c r="F31" s="28"/>
      <c r="G31" s="28"/>
      <c r="H31" s="28"/>
      <c r="N31" s="22">
        <v>30</v>
      </c>
      <c r="O31" s="33" t="s">
        <v>67</v>
      </c>
      <c r="P31" s="22">
        <v>2012</v>
      </c>
      <c r="Q31" s="23">
        <v>0.28196943252081075</v>
      </c>
      <c r="R31" s="23">
        <v>0.20469999999999999</v>
      </c>
      <c r="S31" s="23">
        <v>0.3127548798860032</v>
      </c>
      <c r="T31" s="23">
        <v>6.4020923912664854E-2</v>
      </c>
      <c r="U31" s="23">
        <v>13.668862270246375</v>
      </c>
      <c r="V31" s="24">
        <v>7.2364191317121846E-3</v>
      </c>
    </row>
    <row r="32" spans="2:22" ht="15.5" x14ac:dyDescent="0.35">
      <c r="N32" s="22">
        <v>31</v>
      </c>
      <c r="O32" s="33" t="s">
        <v>70</v>
      </c>
      <c r="P32" s="22">
        <v>2012</v>
      </c>
      <c r="Q32" s="23">
        <v>1.0212897923160325</v>
      </c>
      <c r="R32" s="23">
        <v>0.6159</v>
      </c>
      <c r="S32" s="23">
        <v>0.44430479360718944</v>
      </c>
      <c r="T32" s="23">
        <v>0.27364732238266798</v>
      </c>
      <c r="U32" s="23">
        <v>11.399350042852246</v>
      </c>
      <c r="V32" s="24">
        <v>3.0059636715261528E-2</v>
      </c>
    </row>
    <row r="33" spans="2:22" ht="15.5" x14ac:dyDescent="0.35">
      <c r="N33" s="22">
        <v>32</v>
      </c>
      <c r="O33" s="33" t="s">
        <v>73</v>
      </c>
      <c r="P33" s="22">
        <v>2012</v>
      </c>
      <c r="Q33" s="23">
        <v>0.15945109171047048</v>
      </c>
      <c r="R33" s="23">
        <v>0.1265</v>
      </c>
      <c r="S33" s="23">
        <v>0.28963173376062035</v>
      </c>
      <c r="T33" s="23">
        <v>3.6638414320718474E-2</v>
      </c>
      <c r="U33" s="23">
        <v>13.282971680217219</v>
      </c>
      <c r="V33" s="24">
        <v>2.958635833033706E-2</v>
      </c>
    </row>
    <row r="34" spans="2:22" ht="15.5" x14ac:dyDescent="0.35">
      <c r="N34" s="22">
        <v>33</v>
      </c>
      <c r="O34" s="33" t="s">
        <v>77</v>
      </c>
      <c r="P34" s="22">
        <v>2012</v>
      </c>
      <c r="Q34" s="23">
        <v>-1.3695589701348593E-2</v>
      </c>
      <c r="R34" s="23">
        <v>0.1167</v>
      </c>
      <c r="S34" s="23">
        <v>0.38617023881438023</v>
      </c>
      <c r="T34" s="23">
        <v>4.5066066869638169E-2</v>
      </c>
      <c r="U34" s="23">
        <v>12.809747800843791</v>
      </c>
      <c r="V34" s="24">
        <v>3.1668061759269048E-2</v>
      </c>
    </row>
    <row r="35" spans="2:22" ht="15.5" x14ac:dyDescent="0.35">
      <c r="N35" s="22">
        <v>34</v>
      </c>
      <c r="O35" s="33" t="s">
        <v>78</v>
      </c>
      <c r="P35" s="22">
        <v>2012</v>
      </c>
      <c r="Q35" s="23">
        <v>-0.15144521274145054</v>
      </c>
      <c r="R35" s="23">
        <v>0.1186</v>
      </c>
      <c r="S35" s="23">
        <v>0.43970290309889054</v>
      </c>
      <c r="T35" s="23">
        <v>5.214876430752842E-2</v>
      </c>
      <c r="U35" s="23">
        <v>13.794394722572889</v>
      </c>
      <c r="V35" s="24">
        <v>9.818868100879256E-3</v>
      </c>
    </row>
    <row r="36" spans="2:22" ht="15.5" x14ac:dyDescent="0.35">
      <c r="N36" s="22">
        <v>35</v>
      </c>
      <c r="O36" s="33" t="s">
        <v>80</v>
      </c>
      <c r="P36" s="22">
        <v>2012</v>
      </c>
      <c r="Q36" s="23">
        <v>0.41050247462461203</v>
      </c>
      <c r="R36" s="23">
        <v>0.2752</v>
      </c>
      <c r="S36" s="23">
        <v>0.70036353360587877</v>
      </c>
      <c r="T36" s="23">
        <v>0.19274004444833784</v>
      </c>
      <c r="U36" s="23">
        <v>11.868045180655862</v>
      </c>
      <c r="V36" s="24">
        <v>2.3999999999999998E-3</v>
      </c>
    </row>
    <row r="37" spans="2:22" ht="15.5" x14ac:dyDescent="0.35">
      <c r="N37" s="22">
        <v>36</v>
      </c>
      <c r="O37" s="33" t="s">
        <v>82</v>
      </c>
      <c r="P37" s="22">
        <v>2012</v>
      </c>
      <c r="Q37" s="23">
        <v>0.2795352261562466</v>
      </c>
      <c r="R37" s="23">
        <v>0.13750000000000001</v>
      </c>
      <c r="S37" s="23">
        <v>0.25664767708781289</v>
      </c>
      <c r="T37" s="23">
        <v>3.5289055599574272E-2</v>
      </c>
      <c r="U37" s="23">
        <v>13.776950918648012</v>
      </c>
      <c r="V37" s="24">
        <v>1.2571368127815785E-2</v>
      </c>
    </row>
    <row r="38" spans="2:22" ht="15.5" x14ac:dyDescent="0.35">
      <c r="N38" s="22">
        <v>37</v>
      </c>
      <c r="O38" s="33" t="s">
        <v>85</v>
      </c>
      <c r="P38" s="22">
        <v>2012</v>
      </c>
      <c r="Q38" s="23">
        <v>1.5515884853432473</v>
      </c>
      <c r="R38" s="22">
        <v>0.87339999999999995</v>
      </c>
      <c r="S38" s="23">
        <v>0.49848297730909241</v>
      </c>
      <c r="T38" s="23">
        <v>0.43537503238176128</v>
      </c>
      <c r="U38" s="23">
        <v>11.523527407387105</v>
      </c>
      <c r="V38" s="24">
        <v>0</v>
      </c>
    </row>
    <row r="39" spans="2:22" ht="15.5" x14ac:dyDescent="0.35">
      <c r="N39" s="22">
        <v>38</v>
      </c>
      <c r="O39" s="33" t="s">
        <v>87</v>
      </c>
      <c r="P39" s="22">
        <v>2012</v>
      </c>
      <c r="Q39" s="23">
        <v>0.32676397134302626</v>
      </c>
      <c r="R39" s="22">
        <v>0.17449999999999999</v>
      </c>
      <c r="S39" s="23">
        <v>0.22906864624111112</v>
      </c>
      <c r="T39" s="23">
        <v>3.9972478769073887E-2</v>
      </c>
      <c r="U39" s="23">
        <v>14.072844910867101</v>
      </c>
      <c r="V39" s="24">
        <v>3.4466626679686023E-2</v>
      </c>
    </row>
    <row r="40" spans="2:22" ht="15.5" x14ac:dyDescent="0.35">
      <c r="N40" s="22">
        <v>39</v>
      </c>
      <c r="O40" s="33" t="s">
        <v>16</v>
      </c>
      <c r="P40" s="22">
        <v>2013</v>
      </c>
      <c r="Q40" s="25">
        <v>0.3785681372248102</v>
      </c>
      <c r="R40" s="22">
        <v>0.27589999999999998</v>
      </c>
      <c r="S40" s="23">
        <v>0.31985439790683745</v>
      </c>
      <c r="T40" s="23">
        <v>8.8247828382496452E-2</v>
      </c>
      <c r="U40" s="23">
        <v>11.708510103030784</v>
      </c>
      <c r="V40" s="24">
        <v>1.9021556133566153E-2</v>
      </c>
    </row>
    <row r="41" spans="2:22" ht="15.5" x14ac:dyDescent="0.35">
      <c r="N41" s="22">
        <v>40</v>
      </c>
      <c r="O41" s="33" t="s">
        <v>18</v>
      </c>
      <c r="P41" s="22">
        <v>2013</v>
      </c>
      <c r="Q41" s="25">
        <v>6.6450568950761651E-2</v>
      </c>
      <c r="R41" s="22">
        <v>0.11210000000000001</v>
      </c>
      <c r="S41" s="23">
        <v>0.27914590403754713</v>
      </c>
      <c r="T41" s="23">
        <v>3.1292255842609036E-2</v>
      </c>
      <c r="U41" s="23">
        <v>12.871211074677365</v>
      </c>
      <c r="V41" s="24">
        <v>5.7388357454762839E-2</v>
      </c>
    </row>
    <row r="42" spans="2:22" ht="15.5" x14ac:dyDescent="0.35">
      <c r="N42" s="22">
        <v>41</v>
      </c>
      <c r="O42" s="33" t="s">
        <v>22</v>
      </c>
      <c r="P42" s="22">
        <v>2013</v>
      </c>
      <c r="Q42" s="23">
        <v>0.21398540148700643</v>
      </c>
      <c r="R42" s="23">
        <v>0.14199999999999999</v>
      </c>
      <c r="S42" s="23">
        <v>0.18061244736981097</v>
      </c>
      <c r="T42" s="23">
        <v>2.5646967526513156E-2</v>
      </c>
      <c r="U42" s="23">
        <v>14.640278066001292</v>
      </c>
      <c r="V42" s="24">
        <v>3.8294889631549822E-3</v>
      </c>
    </row>
    <row r="43" spans="2:22" ht="15.5" x14ac:dyDescent="0.35">
      <c r="N43" s="22">
        <v>42</v>
      </c>
      <c r="O43" s="33" t="s">
        <v>24</v>
      </c>
      <c r="P43" s="22">
        <v>2013</v>
      </c>
      <c r="Q43" s="23">
        <v>5.8136363548136137E-2</v>
      </c>
      <c r="R43" s="23">
        <v>0.16339999999999999</v>
      </c>
      <c r="S43" s="23">
        <v>0.19048136938442828</v>
      </c>
      <c r="T43" s="23">
        <v>3.1124655757415579E-2</v>
      </c>
      <c r="U43" s="23">
        <v>13.797708773145555</v>
      </c>
      <c r="V43" s="24">
        <v>1.7630465839636796E-2</v>
      </c>
    </row>
    <row r="44" spans="2:22" ht="15.5" x14ac:dyDescent="0.35">
      <c r="C44">
        <v>2011</v>
      </c>
      <c r="D44">
        <v>2012</v>
      </c>
      <c r="E44">
        <v>2013</v>
      </c>
      <c r="F44">
        <v>2014</v>
      </c>
      <c r="G44">
        <v>2015</v>
      </c>
      <c r="H44">
        <v>2016</v>
      </c>
      <c r="N44" s="22">
        <v>43</v>
      </c>
      <c r="O44" s="33" t="s">
        <v>26</v>
      </c>
      <c r="P44" s="22">
        <v>2013</v>
      </c>
      <c r="Q44" s="23">
        <v>0.15503907440983919</v>
      </c>
      <c r="R44" s="23">
        <v>0.28510000000000002</v>
      </c>
      <c r="S44" s="23">
        <v>0.2819700358389336</v>
      </c>
      <c r="T44" s="23">
        <v>8.0389657217679975E-2</v>
      </c>
      <c r="U44" s="23">
        <v>12.867397051693288</v>
      </c>
      <c r="V44" s="24">
        <v>2.2830437367903526E-2</v>
      </c>
    </row>
    <row r="45" spans="2:22" ht="15.5" x14ac:dyDescent="0.35">
      <c r="B45" t="s">
        <v>107</v>
      </c>
      <c r="C45" s="28">
        <v>0.2270447429110089</v>
      </c>
      <c r="D45" s="28">
        <v>0.28302904603009232</v>
      </c>
      <c r="E45" s="28">
        <v>0.19507353342578382</v>
      </c>
      <c r="F45" s="28">
        <v>0.1307767891284487</v>
      </c>
      <c r="G45" s="28">
        <v>0.13250780377246296</v>
      </c>
      <c r="H45" s="28">
        <v>8.602512690827889E-2</v>
      </c>
      <c r="N45" s="22">
        <v>44</v>
      </c>
      <c r="O45" s="33" t="s">
        <v>28</v>
      </c>
      <c r="P45" s="22">
        <v>2013</v>
      </c>
      <c r="Q45" s="23">
        <v>0.24917708347582332</v>
      </c>
      <c r="R45" s="23">
        <v>0.16700000000000001</v>
      </c>
      <c r="S45" s="23">
        <v>0.23384437377493608</v>
      </c>
      <c r="T45" s="23">
        <v>3.9052010420414326E-2</v>
      </c>
      <c r="U45" s="23">
        <v>14.507227227497474</v>
      </c>
      <c r="V45" s="24">
        <v>2.8079850931272309E-2</v>
      </c>
    </row>
    <row r="46" spans="2:22" ht="15.5" x14ac:dyDescent="0.35">
      <c r="N46" s="22">
        <v>45</v>
      </c>
      <c r="O46" s="33" t="s">
        <v>30</v>
      </c>
      <c r="P46" s="22">
        <v>2013</v>
      </c>
      <c r="Q46" s="23">
        <v>0.19982044604063684</v>
      </c>
      <c r="R46" s="23">
        <v>0.1217</v>
      </c>
      <c r="S46" s="23">
        <v>0.26180256774309013</v>
      </c>
      <c r="T46" s="23">
        <v>3.1861372494334073E-2</v>
      </c>
      <c r="U46" s="23">
        <v>12.91445996651913</v>
      </c>
      <c r="V46" s="24">
        <v>9.6781102862705751E-3</v>
      </c>
    </row>
    <row r="47" spans="2:22" ht="15.5" x14ac:dyDescent="0.35">
      <c r="N47" s="22">
        <v>46</v>
      </c>
      <c r="O47" s="33" t="s">
        <v>32</v>
      </c>
      <c r="P47" s="22">
        <v>2013</v>
      </c>
      <c r="Q47" s="23">
        <v>0.24715374454236547</v>
      </c>
      <c r="R47" s="23">
        <v>0.16950000000000001</v>
      </c>
      <c r="S47" s="23">
        <v>0.30587723521951077</v>
      </c>
      <c r="T47" s="23">
        <v>5.1846191369707077E-2</v>
      </c>
      <c r="U47" s="23">
        <v>14.741416973362439</v>
      </c>
      <c r="V47" s="24">
        <v>1.4424270354036593E-2</v>
      </c>
    </row>
    <row r="48" spans="2:22" ht="15.5" x14ac:dyDescent="0.35">
      <c r="N48" s="22">
        <v>47</v>
      </c>
      <c r="O48" s="33" t="s">
        <v>33</v>
      </c>
      <c r="P48" s="22">
        <v>2013</v>
      </c>
      <c r="Q48" s="23">
        <v>0.22455980419231958</v>
      </c>
      <c r="R48" s="22">
        <v>0.1769</v>
      </c>
      <c r="S48" s="23">
        <v>0.18163275666477519</v>
      </c>
      <c r="T48" s="23">
        <v>3.2130834653998727E-2</v>
      </c>
      <c r="U48" s="23">
        <v>14.048242063739698</v>
      </c>
      <c r="V48" s="24">
        <v>4.2215823337018267E-2</v>
      </c>
    </row>
    <row r="49" spans="3:22" ht="15.5" x14ac:dyDescent="0.35">
      <c r="N49" s="22">
        <v>48</v>
      </c>
      <c r="O49" s="33" t="s">
        <v>38</v>
      </c>
      <c r="P49" s="22">
        <v>2013</v>
      </c>
      <c r="Q49" s="23">
        <v>0.13916506214389551</v>
      </c>
      <c r="R49" s="22">
        <v>0.18379999999999999</v>
      </c>
      <c r="S49" s="23">
        <v>0.18396372576067935</v>
      </c>
      <c r="T49" s="23">
        <v>3.3812532794812861E-2</v>
      </c>
      <c r="U49" s="23">
        <v>14.11552571114207</v>
      </c>
      <c r="V49" s="24">
        <v>2.6058976500118087E-2</v>
      </c>
    </row>
    <row r="50" spans="3:22" ht="15.5" x14ac:dyDescent="0.35">
      <c r="C50" s="28"/>
      <c r="D50" s="28"/>
      <c r="E50" s="28"/>
      <c r="F50" s="28"/>
      <c r="G50" s="28"/>
      <c r="H50" s="28"/>
      <c r="N50" s="22">
        <v>49</v>
      </c>
      <c r="O50" s="33" t="s">
        <v>41</v>
      </c>
      <c r="P50" s="22">
        <v>2013</v>
      </c>
      <c r="Q50" s="23">
        <v>6.3882812415687398E-2</v>
      </c>
      <c r="R50" s="23">
        <v>0.13669999999999999</v>
      </c>
      <c r="S50" s="23">
        <v>0.36735910574580938</v>
      </c>
      <c r="T50" s="23">
        <v>5.0217989755452136E-2</v>
      </c>
      <c r="U50" s="23">
        <v>12.297267974101278</v>
      </c>
      <c r="V50" s="24">
        <v>1.8728635434831123E-2</v>
      </c>
    </row>
    <row r="51" spans="3:22" ht="15.5" x14ac:dyDescent="0.35">
      <c r="N51" s="22">
        <v>50</v>
      </c>
      <c r="O51" s="33" t="s">
        <v>43</v>
      </c>
      <c r="P51" s="22">
        <v>2013</v>
      </c>
      <c r="Q51" s="23">
        <v>-2.8331266067298567E-2</v>
      </c>
      <c r="R51" s="23">
        <v>0.1605</v>
      </c>
      <c r="S51" s="23">
        <v>0.24733540270564477</v>
      </c>
      <c r="T51" s="23">
        <v>3.969733213425599E-2</v>
      </c>
      <c r="U51" s="23">
        <v>12.179611032994288</v>
      </c>
      <c r="V51" s="24">
        <v>3.5706673968650916E-3</v>
      </c>
    </row>
    <row r="52" spans="3:22" ht="15.5" x14ac:dyDescent="0.35">
      <c r="I52" s="28"/>
      <c r="N52" s="22">
        <v>51</v>
      </c>
      <c r="O52" s="33" t="s">
        <v>48</v>
      </c>
      <c r="P52" s="22">
        <v>2013</v>
      </c>
      <c r="Q52" s="23">
        <v>0.1780287960059152</v>
      </c>
      <c r="R52" s="22">
        <v>0.2656</v>
      </c>
      <c r="S52" s="23">
        <v>0.34632378948573195</v>
      </c>
      <c r="T52" s="23">
        <v>9.1983598487410403E-2</v>
      </c>
      <c r="U52" s="23">
        <v>13.46407492175368</v>
      </c>
      <c r="V52" s="24">
        <v>2.9541672816859411E-2</v>
      </c>
    </row>
    <row r="53" spans="3:22" ht="15.5" x14ac:dyDescent="0.35">
      <c r="C53" s="28"/>
      <c r="D53" s="28"/>
      <c r="E53" s="28"/>
      <c r="F53" s="28"/>
      <c r="G53" s="28"/>
      <c r="H53" s="28"/>
      <c r="N53" s="22">
        <v>52</v>
      </c>
      <c r="O53" s="33" t="s">
        <v>52</v>
      </c>
      <c r="P53" s="22">
        <v>2013</v>
      </c>
      <c r="Q53" s="23">
        <v>9.7820917137117019E-2</v>
      </c>
      <c r="R53" s="22">
        <v>0.1346</v>
      </c>
      <c r="S53" s="23">
        <v>0.17160552657832229</v>
      </c>
      <c r="T53" s="23">
        <v>2.309810387744218E-2</v>
      </c>
      <c r="U53" s="23">
        <v>12.531898026199801</v>
      </c>
      <c r="V53" s="24">
        <v>2.4017686769469992E-3</v>
      </c>
    </row>
    <row r="54" spans="3:22" ht="15.5" x14ac:dyDescent="0.35">
      <c r="C54" s="28"/>
      <c r="D54" s="28"/>
      <c r="E54" s="28"/>
      <c r="F54" s="28"/>
      <c r="G54" s="28"/>
      <c r="H54" s="28"/>
      <c r="N54" s="22">
        <v>53</v>
      </c>
      <c r="O54" s="33" t="s">
        <v>54</v>
      </c>
      <c r="P54" s="22">
        <v>2013</v>
      </c>
      <c r="Q54" s="23">
        <v>0.37710628314775552</v>
      </c>
      <c r="R54" s="23">
        <v>0.15479999999999999</v>
      </c>
      <c r="S54" s="23">
        <v>0.1978219034140585</v>
      </c>
      <c r="T54" s="23">
        <v>3.0622830648496253E-2</v>
      </c>
      <c r="U54" s="23">
        <v>14.750589426795889</v>
      </c>
      <c r="V54" s="24">
        <v>1.8838389572279863E-2</v>
      </c>
    </row>
    <row r="55" spans="3:22" ht="15.5" x14ac:dyDescent="0.35">
      <c r="I55" s="28"/>
      <c r="N55" s="22">
        <v>54</v>
      </c>
      <c r="O55" s="33" t="s">
        <v>57</v>
      </c>
      <c r="P55" s="22">
        <v>2013</v>
      </c>
      <c r="Q55" s="23">
        <v>5.9961063153333841E-2</v>
      </c>
      <c r="R55" s="23">
        <v>0.15079999999999999</v>
      </c>
      <c r="S55" s="23">
        <v>0.19408038666502656</v>
      </c>
      <c r="T55" s="23">
        <v>2.9267322309086002E-2</v>
      </c>
      <c r="U55" s="23">
        <v>14.284685182929586</v>
      </c>
      <c r="V55" s="24">
        <v>2.3042822186958519E-2</v>
      </c>
    </row>
    <row r="56" spans="3:22" ht="15.5" x14ac:dyDescent="0.35">
      <c r="C56" s="28"/>
      <c r="D56" s="28"/>
      <c r="E56" s="28"/>
      <c r="F56" s="28"/>
      <c r="G56" s="28"/>
      <c r="H56" s="28"/>
      <c r="N56" s="22">
        <v>55</v>
      </c>
      <c r="O56" s="33" t="s">
        <v>59</v>
      </c>
      <c r="P56" s="22">
        <v>2013</v>
      </c>
      <c r="Q56" s="23">
        <v>0.2594079028049438</v>
      </c>
      <c r="R56" s="23">
        <v>0.12920000000000001</v>
      </c>
      <c r="S56" s="23">
        <v>0.27568753985529698</v>
      </c>
      <c r="T56" s="23">
        <v>3.5618830149304372E-2</v>
      </c>
      <c r="U56" s="23">
        <v>14.045629603711657</v>
      </c>
      <c r="V56" s="24">
        <v>1.6759257363304383E-2</v>
      </c>
    </row>
    <row r="57" spans="3:22" ht="15.5" x14ac:dyDescent="0.35">
      <c r="N57" s="22">
        <v>56</v>
      </c>
      <c r="O57" s="33" t="s">
        <v>63</v>
      </c>
      <c r="P57" s="22">
        <v>2013</v>
      </c>
      <c r="Q57" s="23">
        <v>5.9832117006721301E-2</v>
      </c>
      <c r="R57" s="22">
        <v>0.18090000000000001</v>
      </c>
      <c r="S57" s="23">
        <v>0.261306442786155</v>
      </c>
      <c r="T57" s="23">
        <v>4.7270335500015442E-2</v>
      </c>
      <c r="U57" s="23">
        <v>13.180466866096157</v>
      </c>
      <c r="V57" s="24">
        <v>3.1974322564693299E-2</v>
      </c>
    </row>
    <row r="58" spans="3:22" ht="15.5" x14ac:dyDescent="0.35">
      <c r="I58" s="28"/>
      <c r="N58" s="22">
        <v>57</v>
      </c>
      <c r="O58" s="33" t="s">
        <v>67</v>
      </c>
      <c r="P58" s="22">
        <v>2013</v>
      </c>
      <c r="Q58" s="23">
        <v>0.18614411070063458</v>
      </c>
      <c r="R58" s="23">
        <v>0.21490000000000001</v>
      </c>
      <c r="S58" s="23">
        <v>0.27581290561341104</v>
      </c>
      <c r="T58" s="23">
        <v>5.9272193416322033E-2</v>
      </c>
      <c r="U58" s="23">
        <v>13.771514960140566</v>
      </c>
      <c r="V58" s="24">
        <v>5.7727691744969426E-3</v>
      </c>
    </row>
    <row r="59" spans="3:22" ht="15.5" x14ac:dyDescent="0.35">
      <c r="N59" s="22">
        <v>58</v>
      </c>
      <c r="O59" s="33" t="s">
        <v>70</v>
      </c>
      <c r="P59" s="22">
        <v>2013</v>
      </c>
      <c r="Q59" s="23">
        <v>1.0334696406287116</v>
      </c>
      <c r="R59" s="23">
        <v>0.55579999999999996</v>
      </c>
      <c r="S59" s="23">
        <v>0.48005140469346552</v>
      </c>
      <c r="T59" s="23">
        <v>0.26681257072862813</v>
      </c>
      <c r="U59" s="23">
        <v>11.719163904425063</v>
      </c>
      <c r="V59" s="24">
        <v>1.8288471147988112E-2</v>
      </c>
    </row>
    <row r="60" spans="3:22" ht="15.5" x14ac:dyDescent="0.35">
      <c r="N60" s="22">
        <v>59</v>
      </c>
      <c r="O60" s="33" t="s">
        <v>73</v>
      </c>
      <c r="P60" s="22">
        <v>2013</v>
      </c>
      <c r="Q60" s="23">
        <v>9.9026873817502428E-3</v>
      </c>
      <c r="R60" s="23">
        <v>0.16450000000000001</v>
      </c>
      <c r="S60" s="23">
        <v>0.20673172568203255</v>
      </c>
      <c r="T60" s="23">
        <v>3.4007368874694355E-2</v>
      </c>
      <c r="U60" s="23">
        <v>13.3129971279209</v>
      </c>
      <c r="V60" s="24">
        <v>8.5205659823555345E-3</v>
      </c>
    </row>
    <row r="61" spans="3:22" ht="15.5" x14ac:dyDescent="0.35">
      <c r="N61" s="22">
        <v>60</v>
      </c>
      <c r="O61" s="33" t="s">
        <v>77</v>
      </c>
      <c r="P61" s="22">
        <v>2013</v>
      </c>
      <c r="Q61" s="23">
        <v>0.21560194085507045</v>
      </c>
      <c r="R61" s="23">
        <v>0.1386</v>
      </c>
      <c r="S61" s="23">
        <v>0.28080860986635459</v>
      </c>
      <c r="T61" s="23">
        <v>3.8920073327476747E-2</v>
      </c>
      <c r="U61" s="23">
        <v>12.812595604126425</v>
      </c>
      <c r="V61" s="24">
        <v>1.9649322854342694E-2</v>
      </c>
    </row>
    <row r="62" spans="3:22" ht="15.5" x14ac:dyDescent="0.35">
      <c r="N62" s="22">
        <v>61</v>
      </c>
      <c r="O62" s="33" t="s">
        <v>78</v>
      </c>
      <c r="P62" s="22">
        <v>2013</v>
      </c>
      <c r="Q62" s="23">
        <v>0.11740971902077793</v>
      </c>
      <c r="R62" s="23">
        <v>0.16830000000000001</v>
      </c>
      <c r="S62" s="23">
        <v>0.50002375654363018</v>
      </c>
      <c r="T62" s="23">
        <v>8.4153998226292964E-2</v>
      </c>
      <c r="U62" s="23">
        <v>13.820586398321138</v>
      </c>
      <c r="V62" s="24">
        <v>2.1240243653840175E-2</v>
      </c>
    </row>
    <row r="63" spans="3:22" ht="15.5" x14ac:dyDescent="0.35">
      <c r="N63" s="22">
        <v>62</v>
      </c>
      <c r="O63" s="33" t="s">
        <v>82</v>
      </c>
      <c r="P63" s="22">
        <v>2013</v>
      </c>
      <c r="Q63" s="23">
        <v>0.20882344958045335</v>
      </c>
      <c r="R63" s="23">
        <v>0.16489999999999999</v>
      </c>
      <c r="S63" s="23">
        <v>0.23089221557014852</v>
      </c>
      <c r="T63" s="23">
        <v>3.8074126347517487E-2</v>
      </c>
      <c r="U63" s="23">
        <v>13.898405577914296</v>
      </c>
      <c r="V63" s="24">
        <v>9.0570221367620111E-3</v>
      </c>
    </row>
    <row r="64" spans="3:22" ht="15.5" x14ac:dyDescent="0.35">
      <c r="N64" s="22">
        <v>63</v>
      </c>
      <c r="O64" s="33" t="s">
        <v>87</v>
      </c>
      <c r="P64" s="22">
        <v>2013</v>
      </c>
      <c r="Q64" s="23">
        <v>0.12460172556520106</v>
      </c>
      <c r="R64" s="22">
        <v>0.1467</v>
      </c>
      <c r="S64" s="23">
        <v>0.20835443258474928</v>
      </c>
      <c r="T64" s="23">
        <v>3.056559526018272E-2</v>
      </c>
      <c r="U64" s="23">
        <v>14.150604536066915</v>
      </c>
      <c r="V64" s="24">
        <v>1.6347243216635235E-2</v>
      </c>
    </row>
    <row r="65" spans="14:22" ht="15.5" x14ac:dyDescent="0.35">
      <c r="N65" s="22">
        <v>64</v>
      </c>
      <c r="O65" s="33" t="s">
        <v>89</v>
      </c>
      <c r="P65" s="22">
        <v>2013</v>
      </c>
      <c r="Q65" s="23">
        <v>0.17619428371801027</v>
      </c>
      <c r="R65" s="23">
        <v>0.14699999999999999</v>
      </c>
      <c r="S65" s="23">
        <v>0.24953889154737066</v>
      </c>
      <c r="T65" s="23">
        <v>3.6682217057463488E-2</v>
      </c>
      <c r="U65" s="23">
        <v>12.882029570113001</v>
      </c>
      <c r="V65" s="24">
        <v>1.9858220468046573E-2</v>
      </c>
    </row>
    <row r="66" spans="14:22" ht="15.5" x14ac:dyDescent="0.35">
      <c r="N66" s="22">
        <v>65</v>
      </c>
      <c r="O66" s="33" t="s">
        <v>18</v>
      </c>
      <c r="P66" s="22">
        <v>2014</v>
      </c>
      <c r="Q66" s="25">
        <v>0.13957392304928545</v>
      </c>
      <c r="R66" s="22">
        <v>0.13089999999999999</v>
      </c>
      <c r="S66" s="23">
        <v>0.29740901384602647</v>
      </c>
      <c r="T66" s="23">
        <v>3.8930839912444865E-2</v>
      </c>
      <c r="U66" s="23">
        <v>12.912002202967708</v>
      </c>
      <c r="V66" s="24">
        <v>4.8452682522391197E-2</v>
      </c>
    </row>
    <row r="67" spans="14:22" ht="15.5" x14ac:dyDescent="0.35">
      <c r="N67" s="22">
        <v>66</v>
      </c>
      <c r="O67" s="33" t="s">
        <v>22</v>
      </c>
      <c r="P67" s="22">
        <v>2014</v>
      </c>
      <c r="Q67" s="23">
        <v>0.10916803976284468</v>
      </c>
      <c r="R67" s="23">
        <v>0.157</v>
      </c>
      <c r="S67" s="23">
        <v>0.1376191339497185</v>
      </c>
      <c r="T67" s="23">
        <v>2.1606204030105804E-2</v>
      </c>
      <c r="U67" s="23">
        <v>14.688863005125267</v>
      </c>
      <c r="V67" s="24">
        <v>3.8903553651985999E-3</v>
      </c>
    </row>
    <row r="68" spans="14:22" ht="15.5" x14ac:dyDescent="0.35">
      <c r="N68" s="22">
        <v>67</v>
      </c>
      <c r="O68" s="33" t="s">
        <v>24</v>
      </c>
      <c r="P68" s="22">
        <v>2014</v>
      </c>
      <c r="Q68" s="23">
        <v>0.13998513630068643</v>
      </c>
      <c r="R68" s="23">
        <v>0.1512</v>
      </c>
      <c r="S68" s="23">
        <v>0.22233300485340537</v>
      </c>
      <c r="T68" s="23">
        <v>3.3616750333834891E-2</v>
      </c>
      <c r="U68" s="23">
        <v>13.820757361854181</v>
      </c>
      <c r="V68" s="24">
        <v>1.6895873175072545E-2</v>
      </c>
    </row>
    <row r="69" spans="14:22" ht="15.5" x14ac:dyDescent="0.35">
      <c r="N69" s="22">
        <v>68</v>
      </c>
      <c r="O69" s="33" t="s">
        <v>26</v>
      </c>
      <c r="P69" s="22">
        <v>2014</v>
      </c>
      <c r="Q69" s="23">
        <v>9.2734415125076367E-2</v>
      </c>
      <c r="R69" s="23">
        <v>0.26989999999999997</v>
      </c>
      <c r="S69" s="23">
        <v>0.22665588558974384</v>
      </c>
      <c r="T69" s="23">
        <v>6.1174423520671858E-2</v>
      </c>
      <c r="U69" s="23">
        <v>12.89826159397273</v>
      </c>
      <c r="V69" s="24">
        <v>2.1553333719301029E-2</v>
      </c>
    </row>
    <row r="70" spans="14:22" ht="15.5" x14ac:dyDescent="0.35">
      <c r="N70" s="22">
        <v>69</v>
      </c>
      <c r="O70" s="33" t="s">
        <v>28</v>
      </c>
      <c r="P70" s="22">
        <v>2014</v>
      </c>
      <c r="Q70" s="23">
        <v>9.96647309000466E-2</v>
      </c>
      <c r="R70" s="23">
        <v>0.151</v>
      </c>
      <c r="S70" s="23">
        <v>0.18719291161838164</v>
      </c>
      <c r="T70" s="23">
        <v>2.8266129654375628E-2</v>
      </c>
      <c r="U70" s="23">
        <v>14.569041515561013</v>
      </c>
      <c r="V70" s="24">
        <v>2.1628988404596188E-2</v>
      </c>
    </row>
    <row r="71" spans="14:22" ht="15.5" x14ac:dyDescent="0.35">
      <c r="N71" s="22">
        <v>70</v>
      </c>
      <c r="O71" s="33" t="s">
        <v>30</v>
      </c>
      <c r="P71" s="22">
        <v>2014</v>
      </c>
      <c r="Q71" s="23">
        <v>-5.1016300825270429E-2</v>
      </c>
      <c r="R71" s="23">
        <v>0.1575</v>
      </c>
      <c r="S71" s="23">
        <v>0.28124034847349744</v>
      </c>
      <c r="T71" s="23">
        <v>4.4295354884575845E-2</v>
      </c>
      <c r="U71" s="23">
        <v>12.999380071551148</v>
      </c>
      <c r="V71" s="24">
        <v>9.1467683440202858E-3</v>
      </c>
    </row>
    <row r="72" spans="14:22" ht="15.5" x14ac:dyDescent="0.35">
      <c r="N72" s="22">
        <v>71</v>
      </c>
      <c r="O72" s="33" t="s">
        <v>32</v>
      </c>
      <c r="P72" s="22">
        <v>2014</v>
      </c>
      <c r="Q72" s="23">
        <v>0.14330709347103088</v>
      </c>
      <c r="R72" s="23">
        <v>0.1699</v>
      </c>
      <c r="S72" s="23">
        <v>0.23684124054190517</v>
      </c>
      <c r="T72" s="23">
        <v>4.023932676806969E-2</v>
      </c>
      <c r="U72" s="23">
        <v>14.796701221624753</v>
      </c>
      <c r="V72" s="24">
        <v>1.267341082113152E-2</v>
      </c>
    </row>
    <row r="73" spans="14:22" ht="15.5" x14ac:dyDescent="0.35">
      <c r="N73" s="22">
        <v>72</v>
      </c>
      <c r="O73" s="33" t="s">
        <v>33</v>
      </c>
      <c r="P73" s="22">
        <v>2014</v>
      </c>
      <c r="Q73" s="23">
        <v>0.1480322683432414</v>
      </c>
      <c r="R73" s="22">
        <v>0.15620000000000001</v>
      </c>
      <c r="S73" s="23">
        <v>0.1521474657300888</v>
      </c>
      <c r="T73" s="23">
        <v>2.3765434147039872E-2</v>
      </c>
      <c r="U73" s="23">
        <v>14.117833624592151</v>
      </c>
      <c r="V73" s="24">
        <v>4.2992593664420486E-2</v>
      </c>
    </row>
    <row r="74" spans="14:22" ht="15.5" x14ac:dyDescent="0.35">
      <c r="N74" s="22">
        <v>73</v>
      </c>
      <c r="O74" s="33" t="s">
        <v>40</v>
      </c>
      <c r="P74" s="22">
        <v>2014</v>
      </c>
      <c r="Q74" s="23">
        <v>-2.0388816230231463E-2</v>
      </c>
      <c r="R74" s="23">
        <v>0.1143</v>
      </c>
      <c r="S74" s="23">
        <v>0.1811538972472222</v>
      </c>
      <c r="T74" s="23">
        <v>2.0705890455357496E-2</v>
      </c>
      <c r="U74" s="23">
        <v>12.954393231722312</v>
      </c>
      <c r="V74" s="24">
        <v>6.7497302532489298E-2</v>
      </c>
    </row>
    <row r="75" spans="14:22" ht="15.5" x14ac:dyDescent="0.35">
      <c r="N75" s="22">
        <v>74</v>
      </c>
      <c r="O75" s="33" t="s">
        <v>41</v>
      </c>
      <c r="P75" s="22">
        <v>2014</v>
      </c>
      <c r="Q75" s="23">
        <v>-3.8500183102497011E-2</v>
      </c>
      <c r="R75" s="23">
        <v>0.1381</v>
      </c>
      <c r="S75" s="23">
        <v>0.3324866928618827</v>
      </c>
      <c r="T75" s="23">
        <v>4.5916412284226001E-2</v>
      </c>
      <c r="U75" s="23">
        <v>12.299237532006563</v>
      </c>
      <c r="V75" s="24">
        <v>2.1419903636877621E-2</v>
      </c>
    </row>
    <row r="76" spans="14:22" ht="15.5" x14ac:dyDescent="0.35">
      <c r="N76" s="22">
        <v>75</v>
      </c>
      <c r="O76" s="33" t="s">
        <v>46</v>
      </c>
      <c r="P76" s="22">
        <v>2014</v>
      </c>
      <c r="Q76" s="23">
        <v>8.4424934735575788E-2</v>
      </c>
      <c r="R76" s="23">
        <v>0.1651</v>
      </c>
      <c r="S76" s="23">
        <v>0.2839283075157748</v>
      </c>
      <c r="T76" s="23">
        <v>4.6876563570854422E-2</v>
      </c>
      <c r="U76" s="23">
        <v>13.851002792168874</v>
      </c>
      <c r="V76" s="24">
        <v>1.7285798848694883E-2</v>
      </c>
    </row>
    <row r="77" spans="14:22" ht="15.5" x14ac:dyDescent="0.35">
      <c r="N77" s="22">
        <v>76</v>
      </c>
      <c r="O77" s="33" t="s">
        <v>48</v>
      </c>
      <c r="P77" s="22">
        <v>2014</v>
      </c>
      <c r="Q77" s="23">
        <v>0.18486984470497952</v>
      </c>
      <c r="R77" s="22">
        <v>0.23719999999999999</v>
      </c>
      <c r="S77" s="23">
        <v>0.32256547788955919</v>
      </c>
      <c r="T77" s="23">
        <v>7.6512531355403438E-2</v>
      </c>
      <c r="U77" s="23">
        <v>13.519125955785672</v>
      </c>
      <c r="V77" s="24">
        <v>3.4380657856319517E-2</v>
      </c>
    </row>
    <row r="78" spans="14:22" ht="15.5" x14ac:dyDescent="0.35">
      <c r="N78" s="22">
        <v>77</v>
      </c>
      <c r="O78" s="33" t="s">
        <v>52</v>
      </c>
      <c r="P78" s="22">
        <v>2014</v>
      </c>
      <c r="Q78" s="23">
        <v>6.1482842125661206E-2</v>
      </c>
      <c r="R78" s="23">
        <v>0.21</v>
      </c>
      <c r="S78" s="23">
        <v>0.26052530267515733</v>
      </c>
      <c r="T78" s="23">
        <v>5.471031356178304E-2</v>
      </c>
      <c r="U78" s="23">
        <v>12.620180162889154</v>
      </c>
      <c r="V78" s="24">
        <v>6.0569044515893077E-3</v>
      </c>
    </row>
    <row r="79" spans="14:22" ht="15.5" x14ac:dyDescent="0.35">
      <c r="N79" s="22">
        <v>78</v>
      </c>
      <c r="O79" s="33" t="s">
        <v>57</v>
      </c>
      <c r="P79" s="22">
        <v>2014</v>
      </c>
      <c r="Q79" s="23">
        <v>0.12217590370920135</v>
      </c>
      <c r="R79" s="23">
        <v>0.15379999999999999</v>
      </c>
      <c r="S79" s="23">
        <v>0.19460711700107314</v>
      </c>
      <c r="T79" s="23">
        <v>2.9930574594765048E-2</v>
      </c>
      <c r="U79" s="23">
        <v>14.325161028817277</v>
      </c>
      <c r="V79" s="24">
        <v>2.3035429379521018E-2</v>
      </c>
    </row>
    <row r="80" spans="14:22" ht="15.5" x14ac:dyDescent="0.35">
      <c r="N80" s="22">
        <v>79</v>
      </c>
      <c r="O80" s="33" t="s">
        <v>59</v>
      </c>
      <c r="P80" s="22">
        <v>2014</v>
      </c>
      <c r="Q80" s="23">
        <v>2.3865367356607235E-2</v>
      </c>
      <c r="R80" s="23">
        <v>0.12759999999999999</v>
      </c>
      <c r="S80" s="23">
        <v>0.2428499733802332</v>
      </c>
      <c r="T80" s="23">
        <v>3.0987656603317756E-2</v>
      </c>
      <c r="U80" s="23">
        <v>14.128029279033289</v>
      </c>
      <c r="V80" s="24">
        <v>2.1044117990561818E-2</v>
      </c>
    </row>
    <row r="81" spans="14:22" ht="15.5" x14ac:dyDescent="0.35">
      <c r="N81" s="22">
        <v>80</v>
      </c>
      <c r="O81" s="33" t="s">
        <v>61</v>
      </c>
      <c r="P81" s="22">
        <v>2014</v>
      </c>
      <c r="Q81" s="23">
        <v>0.10999195117586813</v>
      </c>
      <c r="R81" s="22">
        <v>0.14510000000000001</v>
      </c>
      <c r="S81" s="23">
        <v>0.13385181832701273</v>
      </c>
      <c r="T81" s="23">
        <v>1.9421898839249548E-2</v>
      </c>
      <c r="U81" s="23">
        <v>14.219673371995636</v>
      </c>
      <c r="V81" s="24">
        <v>1.0222558228737697E-2</v>
      </c>
    </row>
    <row r="82" spans="14:22" ht="15.5" x14ac:dyDescent="0.35">
      <c r="N82" s="22">
        <v>81</v>
      </c>
      <c r="O82" s="33" t="s">
        <v>63</v>
      </c>
      <c r="P82" s="22">
        <v>2014</v>
      </c>
      <c r="Q82" s="23">
        <v>0.30373039205891106</v>
      </c>
      <c r="R82" s="22">
        <v>0.21820000000000001</v>
      </c>
      <c r="S82" s="23">
        <v>0.28376705943646224</v>
      </c>
      <c r="T82" s="23">
        <v>6.191797236903606E-2</v>
      </c>
      <c r="U82" s="23">
        <v>13.241732086878914</v>
      </c>
      <c r="V82" s="24">
        <v>2.5219789293722428E-2</v>
      </c>
    </row>
    <row r="83" spans="14:22" ht="15.5" x14ac:dyDescent="0.35">
      <c r="N83" s="22">
        <v>82</v>
      </c>
      <c r="O83" s="33" t="s">
        <v>67</v>
      </c>
      <c r="P83" s="22">
        <v>2014</v>
      </c>
      <c r="Q83" s="23">
        <v>0.1286210823908841</v>
      </c>
      <c r="R83" s="23">
        <v>0.23089999999999999</v>
      </c>
      <c r="S83" s="23">
        <v>0.19154511341748948</v>
      </c>
      <c r="T83" s="23">
        <v>4.4227766688098316E-2</v>
      </c>
      <c r="U83" s="23">
        <v>13.843013849723011</v>
      </c>
      <c r="V83" s="24">
        <v>6.6890158746353498E-3</v>
      </c>
    </row>
    <row r="84" spans="14:22" ht="15.5" x14ac:dyDescent="0.35">
      <c r="N84" s="22">
        <v>83</v>
      </c>
      <c r="O84" s="33" t="s">
        <v>69</v>
      </c>
      <c r="P84" s="22">
        <v>2014</v>
      </c>
      <c r="Q84" s="23">
        <v>0.10742450979588669</v>
      </c>
      <c r="R84" s="23">
        <v>0.182</v>
      </c>
      <c r="S84" s="23">
        <v>0.30188119107002076</v>
      </c>
      <c r="T84" s="23">
        <v>5.4942376774743777E-2</v>
      </c>
      <c r="U84" s="23">
        <v>13.254314048413423</v>
      </c>
      <c r="V84" s="24">
        <v>9.3187191704636983E-3</v>
      </c>
    </row>
    <row r="85" spans="14:22" ht="15.5" x14ac:dyDescent="0.35">
      <c r="N85" s="22">
        <v>84</v>
      </c>
      <c r="O85" s="33" t="s">
        <v>70</v>
      </c>
      <c r="P85" s="22">
        <v>2014</v>
      </c>
      <c r="Q85" s="23">
        <v>0.742502488303314</v>
      </c>
      <c r="R85" s="23">
        <v>0.44019999999999998</v>
      </c>
      <c r="S85" s="23">
        <v>0.37957161944604334</v>
      </c>
      <c r="T85" s="23">
        <v>0.16708742688014827</v>
      </c>
      <c r="U85" s="23">
        <v>11.931864796804565</v>
      </c>
      <c r="V85" s="24">
        <v>7.9276856317950124E-3</v>
      </c>
    </row>
    <row r="86" spans="14:22" ht="15.5" x14ac:dyDescent="0.35">
      <c r="N86" s="22">
        <v>85</v>
      </c>
      <c r="O86" s="33" t="s">
        <v>73</v>
      </c>
      <c r="P86" s="22">
        <v>2014</v>
      </c>
      <c r="Q86" s="23">
        <v>0.10848987596396516</v>
      </c>
      <c r="R86" s="23">
        <v>0.15820000000000001</v>
      </c>
      <c r="S86" s="23">
        <v>0.22151760792675981</v>
      </c>
      <c r="T86" s="23">
        <v>3.5044085574013402E-2</v>
      </c>
      <c r="U86" s="23">
        <v>13.326101893464857</v>
      </c>
      <c r="V86" s="24">
        <v>1.9562420980256325E-2</v>
      </c>
    </row>
    <row r="87" spans="14:22" ht="15.5" x14ac:dyDescent="0.35">
      <c r="N87" s="22">
        <v>86</v>
      </c>
      <c r="O87" s="33" t="s">
        <v>77</v>
      </c>
      <c r="P87" s="22">
        <v>2014</v>
      </c>
      <c r="Q87" s="23">
        <v>0.26066777324384277</v>
      </c>
      <c r="R87" s="23">
        <v>0.14680000000000001</v>
      </c>
      <c r="S87" s="23">
        <v>0.28350326263758946</v>
      </c>
      <c r="T87" s="23">
        <v>4.1618278955198137E-2</v>
      </c>
      <c r="U87" s="23">
        <v>12.898572383952351</v>
      </c>
      <c r="V87" s="24">
        <v>1.6879305235804973E-2</v>
      </c>
    </row>
    <row r="88" spans="14:22" ht="15.5" x14ac:dyDescent="0.35">
      <c r="N88" s="22">
        <v>87</v>
      </c>
      <c r="O88" s="33" t="s">
        <v>78</v>
      </c>
      <c r="P88" s="22">
        <v>2014</v>
      </c>
      <c r="Q88" s="23">
        <v>0.11512392063454006</v>
      </c>
      <c r="R88" s="23">
        <v>0.15740000000000001</v>
      </c>
      <c r="S88" s="23">
        <v>0.49837018369872166</v>
      </c>
      <c r="T88" s="23">
        <v>7.8443466914178792E-2</v>
      </c>
      <c r="U88" s="23">
        <v>13.822882612050426</v>
      </c>
      <c r="V88" s="24">
        <v>2.1956458637647572E-2</v>
      </c>
    </row>
    <row r="89" spans="14:22" ht="15.5" x14ac:dyDescent="0.35">
      <c r="N89" s="22">
        <v>88</v>
      </c>
      <c r="O89" s="33" t="s">
        <v>82</v>
      </c>
      <c r="P89" s="22">
        <v>2014</v>
      </c>
      <c r="Q89" s="23">
        <v>6.7409125295778208E-2</v>
      </c>
      <c r="R89" s="23">
        <v>0.1928</v>
      </c>
      <c r="S89" s="23">
        <v>0.25753312727852273</v>
      </c>
      <c r="T89" s="23">
        <v>4.965238693929918E-2</v>
      </c>
      <c r="U89" s="23">
        <v>13.989113897165604</v>
      </c>
      <c r="V89" s="24">
        <v>7.3445599487423317E-3</v>
      </c>
    </row>
    <row r="90" spans="14:22" ht="15.5" x14ac:dyDescent="0.35">
      <c r="N90" s="22">
        <v>89</v>
      </c>
      <c r="O90" s="33" t="s">
        <v>87</v>
      </c>
      <c r="P90" s="22">
        <v>2014</v>
      </c>
      <c r="Q90" s="23">
        <v>8.6079409921989328E-2</v>
      </c>
      <c r="R90" s="22">
        <v>0.1532</v>
      </c>
      <c r="S90" s="23">
        <v>0.27253248872700719</v>
      </c>
      <c r="T90" s="23">
        <v>4.1751977272977504E-2</v>
      </c>
      <c r="U90" s="23">
        <v>14.187883709787981</v>
      </c>
      <c r="V90" s="24">
        <v>2.1216165918505253E-2</v>
      </c>
    </row>
    <row r="91" spans="14:22" ht="15.5" x14ac:dyDescent="0.35">
      <c r="N91" s="22">
        <v>90</v>
      </c>
      <c r="O91" s="33" t="s">
        <v>9</v>
      </c>
      <c r="P91" s="22">
        <v>2015</v>
      </c>
      <c r="Q91" s="23">
        <v>0.28713703825366294</v>
      </c>
      <c r="R91" s="22">
        <v>0.19059999999999999</v>
      </c>
      <c r="S91" s="23">
        <v>0.26235706935300424</v>
      </c>
      <c r="T91" s="23">
        <v>5.0005257418682607E-2</v>
      </c>
      <c r="U91" s="23">
        <v>12.805173925749413</v>
      </c>
      <c r="V91" s="24">
        <v>2.0183285884572116E-2</v>
      </c>
    </row>
    <row r="92" spans="14:22" ht="15.5" x14ac:dyDescent="0.35">
      <c r="N92" s="22">
        <v>91</v>
      </c>
      <c r="O92" s="33" t="s">
        <v>10</v>
      </c>
      <c r="P92" s="22">
        <v>2015</v>
      </c>
      <c r="Q92" s="23">
        <v>0.12589232617941262</v>
      </c>
      <c r="R92" s="22">
        <v>0.17580000000000001</v>
      </c>
      <c r="S92" s="23">
        <v>0.38869910163764071</v>
      </c>
      <c r="T92" s="23">
        <v>6.8333302067897242E-2</v>
      </c>
      <c r="U92" s="23">
        <v>12.613951279877623</v>
      </c>
      <c r="V92" s="24">
        <v>6.6957924755365753E-3</v>
      </c>
    </row>
    <row r="93" spans="14:22" ht="15.5" x14ac:dyDescent="0.35">
      <c r="N93" s="22">
        <v>92</v>
      </c>
      <c r="O93" s="33" t="s">
        <v>16</v>
      </c>
      <c r="P93" s="22">
        <v>2015</v>
      </c>
      <c r="Q93" s="25">
        <v>-0.14539601568708316</v>
      </c>
      <c r="R93" s="22">
        <v>0.1699</v>
      </c>
      <c r="S93" s="23">
        <v>0.29769489012385214</v>
      </c>
      <c r="T93" s="23">
        <v>5.0578361832042479E-2</v>
      </c>
      <c r="U93" s="23">
        <v>11.924194678708226</v>
      </c>
      <c r="V93" s="24">
        <v>3.6553352871375379E-2</v>
      </c>
    </row>
    <row r="94" spans="14:22" ht="15.5" x14ac:dyDescent="0.35">
      <c r="N94" s="22">
        <v>93</v>
      </c>
      <c r="O94" s="33" t="s">
        <v>18</v>
      </c>
      <c r="P94" s="22">
        <v>2015</v>
      </c>
      <c r="Q94" s="25">
        <v>0.14985430342122227</v>
      </c>
      <c r="R94" s="22">
        <v>0.1779</v>
      </c>
      <c r="S94" s="23">
        <v>0.31104526872206334</v>
      </c>
      <c r="T94" s="23">
        <v>5.533495330565507E-2</v>
      </c>
      <c r="U94" s="23">
        <v>12.974523850970451</v>
      </c>
      <c r="V94" s="24">
        <v>5.8837809351894248E-2</v>
      </c>
    </row>
    <row r="95" spans="14:22" ht="15.5" x14ac:dyDescent="0.35">
      <c r="N95" s="22">
        <v>94</v>
      </c>
      <c r="O95" s="33" t="s">
        <v>22</v>
      </c>
      <c r="P95" s="22">
        <v>2015</v>
      </c>
      <c r="Q95" s="23">
        <v>0.11380451594001308</v>
      </c>
      <c r="R95" s="23">
        <v>0.16900000000000001</v>
      </c>
      <c r="S95" s="23">
        <v>0.13722456558497809</v>
      </c>
      <c r="T95" s="23">
        <v>2.3190951583861297E-2</v>
      </c>
      <c r="U95" s="23">
        <v>14.733986804799716</v>
      </c>
      <c r="V95" s="24">
        <v>4.4762093561683874E-3</v>
      </c>
    </row>
    <row r="96" spans="14:22" ht="15.5" x14ac:dyDescent="0.35">
      <c r="N96" s="22">
        <v>95</v>
      </c>
      <c r="O96" s="33" t="s">
        <v>26</v>
      </c>
      <c r="P96" s="22">
        <v>2015</v>
      </c>
      <c r="Q96" s="23">
        <v>8.417973195708367E-2</v>
      </c>
      <c r="R96" s="23">
        <v>0.2666</v>
      </c>
      <c r="S96" s="23">
        <v>0.23062798442032725</v>
      </c>
      <c r="T96" s="23">
        <v>6.1485420646459246E-2</v>
      </c>
      <c r="U96" s="23">
        <v>12.938123461336883</v>
      </c>
      <c r="V96" s="24">
        <v>2.1609150262742419E-2</v>
      </c>
    </row>
    <row r="97" spans="3:22" ht="15.5" x14ac:dyDescent="0.35">
      <c r="N97" s="22">
        <v>96</v>
      </c>
      <c r="O97" s="33" t="s">
        <v>28</v>
      </c>
      <c r="P97" s="22">
        <v>2015</v>
      </c>
      <c r="Q97" s="23">
        <v>0.15927571501060453</v>
      </c>
      <c r="R97" s="23">
        <v>0.16220000000000001</v>
      </c>
      <c r="S97" s="23">
        <v>0.16432968431948919</v>
      </c>
      <c r="T97" s="23">
        <v>2.665427479662115E-2</v>
      </c>
      <c r="U97" s="23">
        <v>14.594907951995003</v>
      </c>
      <c r="V97" s="24">
        <v>1.9583226463008564E-2</v>
      </c>
    </row>
    <row r="98" spans="3:22" ht="15.5" x14ac:dyDescent="0.35">
      <c r="N98" s="22">
        <v>97</v>
      </c>
      <c r="O98" s="33" t="s">
        <v>30</v>
      </c>
      <c r="P98" s="22">
        <v>2015</v>
      </c>
      <c r="Q98" s="23">
        <v>-3.8480977996013674E-2</v>
      </c>
      <c r="R98" s="23">
        <v>0.16600000000000001</v>
      </c>
      <c r="S98" s="23">
        <v>0.2791438821470924</v>
      </c>
      <c r="T98" s="23">
        <v>4.6337884436417343E-2</v>
      </c>
      <c r="U98" s="23">
        <v>12.976298314056434</v>
      </c>
      <c r="V98" s="24">
        <v>1.8628812013671749E-2</v>
      </c>
    </row>
    <row r="99" spans="3:22" ht="15.5" x14ac:dyDescent="0.35">
      <c r="N99" s="22">
        <v>98</v>
      </c>
      <c r="O99" s="33" t="s">
        <v>33</v>
      </c>
      <c r="P99" s="22">
        <v>2015</v>
      </c>
      <c r="Q99" s="23">
        <v>0.21758833979396672</v>
      </c>
      <c r="R99" s="22">
        <v>0.1464</v>
      </c>
      <c r="S99" s="23">
        <v>0.12363472375604682</v>
      </c>
      <c r="T99" s="23">
        <v>1.8100123557885255E-2</v>
      </c>
      <c r="U99" s="23">
        <v>14.160096087751423</v>
      </c>
      <c r="V99" s="24">
        <v>4.1888204655713322E-2</v>
      </c>
    </row>
    <row r="100" spans="3:22" ht="15.5" x14ac:dyDescent="0.35">
      <c r="N100" s="22">
        <v>99</v>
      </c>
      <c r="O100" s="33" t="s">
        <v>41</v>
      </c>
      <c r="P100" s="22">
        <v>2015</v>
      </c>
      <c r="Q100" s="23">
        <v>1.8590816054509837E-2</v>
      </c>
      <c r="R100" s="23">
        <v>0.14180000000000001</v>
      </c>
      <c r="S100" s="23">
        <v>0.39574409767057839</v>
      </c>
      <c r="T100" s="23">
        <v>5.6116513049688017E-2</v>
      </c>
      <c r="U100" s="23">
        <v>12.329551877084429</v>
      </c>
      <c r="V100" s="24">
        <v>2.0308935781103994E-2</v>
      </c>
    </row>
    <row r="101" spans="3:22" ht="15.5" x14ac:dyDescent="0.35">
      <c r="N101" s="22">
        <v>100</v>
      </c>
      <c r="O101" s="33" t="s">
        <v>43</v>
      </c>
      <c r="P101" s="22">
        <v>2015</v>
      </c>
      <c r="Q101" s="23">
        <v>0.16398915117902477</v>
      </c>
      <c r="R101" s="23">
        <v>0.24909999999999999</v>
      </c>
      <c r="S101" s="23">
        <v>0.35067306761112876</v>
      </c>
      <c r="T101" s="23">
        <v>8.7352661141932172E-2</v>
      </c>
      <c r="U101" s="23">
        <v>12.290387916507727</v>
      </c>
      <c r="V101" s="24">
        <v>7.8140091798044303E-3</v>
      </c>
    </row>
    <row r="102" spans="3:22" ht="15.5" x14ac:dyDescent="0.35">
      <c r="N102" s="22">
        <v>101</v>
      </c>
      <c r="O102" s="33" t="s">
        <v>46</v>
      </c>
      <c r="P102" s="22">
        <v>2015</v>
      </c>
      <c r="Q102" s="23">
        <v>0.13200611616172436</v>
      </c>
      <c r="R102" s="22">
        <v>0.16389999999999999</v>
      </c>
      <c r="S102" s="23">
        <v>0.26320613769587081</v>
      </c>
      <c r="T102" s="23">
        <v>4.3139485968353222E-2</v>
      </c>
      <c r="U102" s="23">
        <v>13.879878493157426</v>
      </c>
      <c r="V102" s="24">
        <v>2.4601589157006234E-2</v>
      </c>
    </row>
    <row r="103" spans="3:22" ht="15.5" x14ac:dyDescent="0.35">
      <c r="N103" s="22">
        <v>102</v>
      </c>
      <c r="O103" s="33" t="s">
        <v>48</v>
      </c>
      <c r="P103" s="22">
        <v>2015</v>
      </c>
      <c r="Q103" s="23">
        <v>7.3577499573974789E-2</v>
      </c>
      <c r="R103" s="22">
        <v>0.22170000000000001</v>
      </c>
      <c r="S103" s="23">
        <v>0.30164156335828429</v>
      </c>
      <c r="T103" s="23">
        <v>6.6873934596531626E-2</v>
      </c>
      <c r="U103" s="23">
        <v>13.579761264163215</v>
      </c>
      <c r="V103" s="24">
        <v>3.3137392999601181E-2</v>
      </c>
    </row>
    <row r="104" spans="3:22" ht="15.5" x14ac:dyDescent="0.35">
      <c r="N104" s="22">
        <v>103</v>
      </c>
      <c r="O104" s="33" t="s">
        <v>52</v>
      </c>
      <c r="P104" s="22">
        <v>2015</v>
      </c>
      <c r="Q104" s="23">
        <v>0.290237234655431</v>
      </c>
      <c r="R104" s="23">
        <v>0.1943</v>
      </c>
      <c r="S104" s="23">
        <v>0.30624632402061358</v>
      </c>
      <c r="T104" s="23">
        <v>5.9503660757205222E-2</v>
      </c>
      <c r="U104" s="23">
        <v>12.683819020252258</v>
      </c>
      <c r="V104" s="24">
        <v>7.14250930012327E-3</v>
      </c>
    </row>
    <row r="105" spans="3:22" ht="15.5" x14ac:dyDescent="0.35">
      <c r="C105" s="28"/>
      <c r="D105" s="28"/>
      <c r="E105" s="28"/>
      <c r="F105" s="28"/>
      <c r="G105" s="28"/>
      <c r="N105" s="22">
        <v>104</v>
      </c>
      <c r="O105" s="33" t="s">
        <v>54</v>
      </c>
      <c r="P105" s="22">
        <v>2015</v>
      </c>
      <c r="Q105" s="23">
        <v>0.11673787864130873</v>
      </c>
      <c r="R105" s="23">
        <v>0.16600000000000001</v>
      </c>
      <c r="S105" s="23">
        <v>0.1911254538820375</v>
      </c>
      <c r="T105" s="23">
        <v>3.1726825344418223E-2</v>
      </c>
      <c r="U105" s="23">
        <v>14.879118375027392</v>
      </c>
      <c r="V105" s="24">
        <v>2.1597770515868805E-2</v>
      </c>
    </row>
    <row r="106" spans="3:22" ht="15.5" x14ac:dyDescent="0.35">
      <c r="N106" s="22">
        <v>105</v>
      </c>
      <c r="O106" s="33" t="s">
        <v>55</v>
      </c>
      <c r="P106" s="22">
        <v>2015</v>
      </c>
      <c r="Q106" s="23">
        <v>0.2167311394135131</v>
      </c>
      <c r="R106" s="23">
        <v>0.13139999999999999</v>
      </c>
      <c r="S106" s="23">
        <v>0.22701424711378493</v>
      </c>
      <c r="T106" s="23">
        <v>2.9829672070751337E-2</v>
      </c>
      <c r="U106" s="23">
        <v>12.712264274797631</v>
      </c>
      <c r="V106" s="24">
        <v>2.5117493167495343E-3</v>
      </c>
    </row>
    <row r="107" spans="3:22" ht="15.5" x14ac:dyDescent="0.35">
      <c r="N107" s="22">
        <v>106</v>
      </c>
      <c r="O107" s="33" t="s">
        <v>59</v>
      </c>
      <c r="P107" s="22">
        <v>2015</v>
      </c>
      <c r="Q107" s="23">
        <v>5.7614684952349629E-2</v>
      </c>
      <c r="R107" s="23">
        <v>0.16009999999999999</v>
      </c>
      <c r="S107" s="23">
        <v>0.22281477918930381</v>
      </c>
      <c r="T107" s="23">
        <v>3.5672646148207539E-2</v>
      </c>
      <c r="U107" s="23">
        <v>14.130765030691835</v>
      </c>
      <c r="V107" s="24">
        <v>2.1782672708449306E-2</v>
      </c>
    </row>
    <row r="108" spans="3:22" ht="15.5" x14ac:dyDescent="0.35">
      <c r="N108" s="22">
        <v>107</v>
      </c>
      <c r="O108" s="33" t="s">
        <v>63</v>
      </c>
      <c r="P108" s="22">
        <v>2015</v>
      </c>
      <c r="Q108" s="23">
        <v>0.21826106171700535</v>
      </c>
      <c r="R108" s="22">
        <v>0.18360000000000001</v>
      </c>
      <c r="S108" s="23">
        <v>0.25568576266599069</v>
      </c>
      <c r="T108" s="23">
        <v>4.6943906025475893E-2</v>
      </c>
      <c r="U108" s="23">
        <v>13.327554047163343</v>
      </c>
      <c r="V108" s="24">
        <v>2.8189518643124231E-2</v>
      </c>
    </row>
    <row r="109" spans="3:22" ht="15.5" x14ac:dyDescent="0.35">
      <c r="N109" s="22">
        <v>108</v>
      </c>
      <c r="O109" s="33" t="s">
        <v>64</v>
      </c>
      <c r="P109" s="22">
        <v>2015</v>
      </c>
      <c r="Q109" s="23">
        <v>8.6773154062966082E-2</v>
      </c>
      <c r="R109" s="23">
        <v>0.14449999999999999</v>
      </c>
      <c r="S109" s="23">
        <v>0.34565315333520324</v>
      </c>
      <c r="T109" s="23">
        <v>4.9946880656936865E-2</v>
      </c>
      <c r="U109" s="23">
        <v>12.715935239135497</v>
      </c>
      <c r="V109" s="24">
        <v>1.1667414414454321E-2</v>
      </c>
    </row>
    <row r="110" spans="3:22" ht="15.5" x14ac:dyDescent="0.35">
      <c r="N110" s="22">
        <v>109</v>
      </c>
      <c r="O110" s="33" t="s">
        <v>67</v>
      </c>
      <c r="P110" s="22">
        <v>2015</v>
      </c>
      <c r="Q110" s="23">
        <v>0.12735835598245018</v>
      </c>
      <c r="R110" s="23">
        <v>0.2331</v>
      </c>
      <c r="S110" s="23">
        <v>0.23062128445507982</v>
      </c>
      <c r="T110" s="23">
        <v>5.3757821406479105E-2</v>
      </c>
      <c r="U110" s="23">
        <v>13.87514659097922</v>
      </c>
      <c r="V110" s="24">
        <v>7.0124242661218092E-3</v>
      </c>
    </row>
    <row r="111" spans="3:22" ht="15.5" x14ac:dyDescent="0.35">
      <c r="N111" s="22">
        <v>110</v>
      </c>
      <c r="O111" s="33" t="s">
        <v>70</v>
      </c>
      <c r="P111" s="22">
        <v>2015</v>
      </c>
      <c r="Q111" s="23">
        <v>0.32705321553724764</v>
      </c>
      <c r="R111" s="23">
        <v>0.31059999999999999</v>
      </c>
      <c r="S111" s="23">
        <v>0.36867535388299327</v>
      </c>
      <c r="T111" s="23">
        <v>0.11451056491605771</v>
      </c>
      <c r="U111" s="23">
        <v>12.215227819512664</v>
      </c>
      <c r="V111" s="24">
        <v>8.6015095501411239E-3</v>
      </c>
    </row>
    <row r="112" spans="3:22" ht="15.5" x14ac:dyDescent="0.35">
      <c r="N112" s="22">
        <v>111</v>
      </c>
      <c r="O112" s="33" t="s">
        <v>73</v>
      </c>
      <c r="P112" s="22">
        <v>2015</v>
      </c>
      <c r="Q112" s="23">
        <v>5.5568019437230868E-3</v>
      </c>
      <c r="R112" s="23">
        <v>0.15759999999999999</v>
      </c>
      <c r="S112" s="23">
        <v>0.21075094313830772</v>
      </c>
      <c r="T112" s="23">
        <v>3.3214348638597298E-2</v>
      </c>
      <c r="U112" s="23">
        <v>13.370204829136663</v>
      </c>
      <c r="V112" s="24">
        <v>1.9177101646527899E-2</v>
      </c>
    </row>
    <row r="113" spans="14:22" ht="15.5" x14ac:dyDescent="0.35">
      <c r="N113" s="22">
        <v>112</v>
      </c>
      <c r="O113" s="33" t="s">
        <v>77</v>
      </c>
      <c r="P113" s="22">
        <v>2015</v>
      </c>
      <c r="Q113" s="23">
        <v>5.0401126180233576E-2</v>
      </c>
      <c r="R113" s="23">
        <v>0.14149999999999999</v>
      </c>
      <c r="S113" s="23">
        <v>0.25497996794338679</v>
      </c>
      <c r="T113" s="23">
        <v>3.6079665463989226E-2</v>
      </c>
      <c r="U113" s="23">
        <v>12.989876382535439</v>
      </c>
      <c r="V113" s="24">
        <v>2.7149540028932568E-2</v>
      </c>
    </row>
    <row r="114" spans="14:22" ht="15.5" x14ac:dyDescent="0.35">
      <c r="N114" s="22">
        <v>113</v>
      </c>
      <c r="O114" s="33" t="s">
        <v>82</v>
      </c>
      <c r="P114" s="22">
        <v>2015</v>
      </c>
      <c r="Q114" s="23">
        <v>0.25558393591548595</v>
      </c>
      <c r="R114" s="23">
        <v>0.18740000000000001</v>
      </c>
      <c r="S114" s="23">
        <v>0.2467249385320055</v>
      </c>
      <c r="T114" s="23">
        <v>4.6236253480897833E-2</v>
      </c>
      <c r="U114" s="23">
        <v>14.013356292639347</v>
      </c>
      <c r="V114" s="24">
        <v>1.342308355909142E-2</v>
      </c>
    </row>
    <row r="115" spans="14:22" ht="15.5" x14ac:dyDescent="0.35">
      <c r="N115" s="22">
        <v>114</v>
      </c>
      <c r="O115" s="33" t="s">
        <v>89</v>
      </c>
      <c r="P115" s="22">
        <v>2015</v>
      </c>
      <c r="Q115" s="23">
        <v>0.21836794546775734</v>
      </c>
      <c r="R115" s="22">
        <v>0.21709999999999999</v>
      </c>
      <c r="S115" s="23">
        <v>0.16963104712192267</v>
      </c>
      <c r="T115" s="23">
        <v>3.6826900330169408E-2</v>
      </c>
      <c r="U115" s="23">
        <v>13.21571093529413</v>
      </c>
      <c r="V115" s="24">
        <v>2.2293603452713879E-2</v>
      </c>
    </row>
    <row r="116" spans="14:22" ht="15.5" x14ac:dyDescent="0.35">
      <c r="N116" s="22">
        <v>115</v>
      </c>
      <c r="O116" s="33" t="s">
        <v>10</v>
      </c>
      <c r="P116" s="22">
        <v>2016</v>
      </c>
      <c r="Q116" s="23">
        <v>4.7377435659822852E-2</v>
      </c>
      <c r="R116" s="22">
        <v>0.17349999999999999</v>
      </c>
      <c r="S116" s="23">
        <v>0.33292755102234378</v>
      </c>
      <c r="T116" s="23">
        <v>5.7762930102376639E-2</v>
      </c>
      <c r="U116" s="23">
        <v>12.625041498429214</v>
      </c>
      <c r="V116" s="24">
        <v>1.7518727560037955E-2</v>
      </c>
    </row>
    <row r="117" spans="14:22" ht="15.5" x14ac:dyDescent="0.35">
      <c r="N117" s="22">
        <v>116</v>
      </c>
      <c r="O117" s="33" t="s">
        <v>16</v>
      </c>
      <c r="P117" s="22">
        <v>2016</v>
      </c>
      <c r="Q117" s="25">
        <v>-1.0148232157303427E-2</v>
      </c>
      <c r="R117" s="22">
        <v>0.19159999999999999</v>
      </c>
      <c r="S117" s="23">
        <v>0.31656784944816213</v>
      </c>
      <c r="T117" s="23">
        <v>6.0654399954267864E-2</v>
      </c>
      <c r="U117" s="23">
        <v>11.872533249870608</v>
      </c>
      <c r="V117" s="24">
        <v>2.3175262728383671E-2</v>
      </c>
    </row>
    <row r="118" spans="14:22" ht="15.5" x14ac:dyDescent="0.35">
      <c r="N118" s="22">
        <v>117</v>
      </c>
      <c r="O118" s="33" t="s">
        <v>18</v>
      </c>
      <c r="P118" s="26">
        <v>2016</v>
      </c>
      <c r="Q118" s="27">
        <v>0.12693293071851278</v>
      </c>
      <c r="R118" s="22">
        <v>0.17829999999999999</v>
      </c>
      <c r="S118" s="23">
        <v>0.3870197290863544</v>
      </c>
      <c r="T118" s="23">
        <v>6.9005617696096991E-2</v>
      </c>
      <c r="U118" s="23">
        <v>13.084111495071404</v>
      </c>
      <c r="V118" s="24">
        <v>2.9550782212058979E-2</v>
      </c>
    </row>
    <row r="119" spans="14:22" ht="15.5" x14ac:dyDescent="0.35">
      <c r="N119" s="22">
        <v>118</v>
      </c>
      <c r="O119" s="33" t="s">
        <v>20</v>
      </c>
      <c r="P119" s="26">
        <v>2016</v>
      </c>
      <c r="Q119" s="24">
        <v>9.7965659849909695E-2</v>
      </c>
      <c r="R119" s="23">
        <v>0.17699999999999999</v>
      </c>
      <c r="S119" s="23">
        <v>0.47502067776350693</v>
      </c>
      <c r="T119" s="23">
        <v>8.4078659964140726E-2</v>
      </c>
      <c r="U119" s="23">
        <v>13.084904894839335</v>
      </c>
      <c r="V119" s="24">
        <v>1.8460167972417049E-2</v>
      </c>
    </row>
    <row r="120" spans="14:22" ht="15.5" x14ac:dyDescent="0.35">
      <c r="N120" s="22">
        <v>119</v>
      </c>
      <c r="O120" s="33" t="s">
        <v>22</v>
      </c>
      <c r="P120" s="22">
        <v>2016</v>
      </c>
      <c r="Q120" s="23">
        <v>6.5418076843385714E-2</v>
      </c>
      <c r="R120" s="23">
        <v>0.187</v>
      </c>
      <c r="S120" s="23">
        <v>0.20578753071695369</v>
      </c>
      <c r="T120" s="23">
        <v>3.848226824407034E-2</v>
      </c>
      <c r="U120" s="23">
        <v>14.765103213037577</v>
      </c>
      <c r="V120" s="24">
        <v>6.0852753235938377E-3</v>
      </c>
    </row>
    <row r="121" spans="14:22" ht="15.5" x14ac:dyDescent="0.35">
      <c r="N121" s="22">
        <v>120</v>
      </c>
      <c r="O121" s="33" t="s">
        <v>24</v>
      </c>
      <c r="P121" s="22">
        <v>2016</v>
      </c>
      <c r="Q121" s="23">
        <v>9.0529409097271918E-2</v>
      </c>
      <c r="R121" s="23">
        <v>0.1356</v>
      </c>
      <c r="S121" s="23">
        <v>0.21195027454705737</v>
      </c>
      <c r="T121" s="23">
        <v>2.8740457228580978E-2</v>
      </c>
      <c r="U121" s="23">
        <v>13.951017013651084</v>
      </c>
      <c r="V121" s="24">
        <v>2.4832404066439048E-2</v>
      </c>
    </row>
    <row r="122" spans="14:22" ht="15.5" x14ac:dyDescent="0.35">
      <c r="N122" s="22">
        <v>121</v>
      </c>
      <c r="O122" s="33" t="s">
        <v>26</v>
      </c>
      <c r="P122" s="22">
        <v>2016</v>
      </c>
      <c r="Q122" s="23">
        <v>-0.1178966478892059</v>
      </c>
      <c r="R122" s="23">
        <v>0.28260000000000002</v>
      </c>
      <c r="S122" s="23">
        <v>0.22619038086343893</v>
      </c>
      <c r="T122" s="23">
        <v>6.3921401632007852E-2</v>
      </c>
      <c r="U122" s="23">
        <v>12.973571021726951</v>
      </c>
      <c r="V122" s="24">
        <v>2.2581354940296703E-2</v>
      </c>
    </row>
    <row r="123" spans="14:22" ht="15.5" x14ac:dyDescent="0.35">
      <c r="N123" s="22">
        <v>122</v>
      </c>
      <c r="O123" s="33" t="s">
        <v>28</v>
      </c>
      <c r="P123" s="22">
        <v>2016</v>
      </c>
      <c r="Q123" s="23">
        <v>0.20183268783478484</v>
      </c>
      <c r="R123" s="23">
        <v>0.19489999999999999</v>
      </c>
      <c r="S123" s="23">
        <v>0.18961077138350371</v>
      </c>
      <c r="T123" s="23">
        <v>3.6955139342644869E-2</v>
      </c>
      <c r="U123" s="23">
        <v>14.680078277794948</v>
      </c>
      <c r="V123" s="24">
        <v>2.6707980621305676E-2</v>
      </c>
    </row>
    <row r="124" spans="14:22" ht="15.5" x14ac:dyDescent="0.35">
      <c r="N124" s="22">
        <v>123</v>
      </c>
      <c r="O124" s="33" t="s">
        <v>33</v>
      </c>
      <c r="P124" s="22">
        <v>2016</v>
      </c>
      <c r="Q124" s="23">
        <v>0.1760700073665083</v>
      </c>
      <c r="R124" s="22">
        <v>0.16969999999999999</v>
      </c>
      <c r="S124" s="23">
        <v>0.12605647252188948</v>
      </c>
      <c r="T124" s="23">
        <v>2.1391783386964642E-2</v>
      </c>
      <c r="U124" s="23">
        <v>14.235042350943747</v>
      </c>
      <c r="V124" s="24">
        <v>3.5752531480756786E-2</v>
      </c>
    </row>
    <row r="125" spans="14:22" ht="15.5" x14ac:dyDescent="0.35">
      <c r="N125" s="22">
        <v>124</v>
      </c>
      <c r="O125" s="33" t="s">
        <v>36</v>
      </c>
      <c r="P125" s="22">
        <v>2016</v>
      </c>
      <c r="Q125" s="23">
        <v>0.16580100274840984</v>
      </c>
      <c r="R125" s="22">
        <v>0.15490000000000001</v>
      </c>
      <c r="S125" s="23">
        <v>0.2442328871165729</v>
      </c>
      <c r="T125" s="23">
        <v>3.7831674214357146E-2</v>
      </c>
      <c r="U125" s="23">
        <v>13.120030822354712</v>
      </c>
      <c r="V125" s="24">
        <v>3.7142606115517077E-2</v>
      </c>
    </row>
    <row r="126" spans="14:22" ht="15.5" x14ac:dyDescent="0.35">
      <c r="N126" s="22">
        <v>125</v>
      </c>
      <c r="O126" s="33" t="s">
        <v>43</v>
      </c>
      <c r="P126" s="22">
        <v>2016</v>
      </c>
      <c r="Q126" s="23">
        <v>-6.7083076000434658E-2</v>
      </c>
      <c r="R126" s="23">
        <v>0.1966</v>
      </c>
      <c r="S126" s="23">
        <v>0.28047684315763027</v>
      </c>
      <c r="T126" s="23">
        <v>5.5141747364790113E-2</v>
      </c>
      <c r="U126" s="23">
        <v>12.318381214030337</v>
      </c>
      <c r="V126" s="24">
        <v>2.1030306443570509E-3</v>
      </c>
    </row>
    <row r="127" spans="14:22" ht="15.5" x14ac:dyDescent="0.35">
      <c r="N127" s="22">
        <v>126</v>
      </c>
      <c r="O127" s="33" t="s">
        <v>46</v>
      </c>
      <c r="P127" s="22">
        <v>2016</v>
      </c>
      <c r="Q127" s="23">
        <v>0.15425252848302495</v>
      </c>
      <c r="R127" s="22">
        <v>0.16339999999999999</v>
      </c>
      <c r="S127" s="23">
        <v>0.28454843618355119</v>
      </c>
      <c r="T127" s="23">
        <v>4.6495214472392264E-2</v>
      </c>
      <c r="U127" s="23">
        <v>13.947911036370753</v>
      </c>
      <c r="V127" s="24">
        <v>1.8136477348409317E-2</v>
      </c>
    </row>
    <row r="128" spans="14:22" ht="15.5" x14ac:dyDescent="0.35">
      <c r="N128" s="22">
        <v>127</v>
      </c>
      <c r="O128" s="33" t="s">
        <v>52</v>
      </c>
      <c r="P128" s="22">
        <v>2016</v>
      </c>
      <c r="Q128" s="23">
        <v>3.4309249893516906E-2</v>
      </c>
      <c r="R128" s="23">
        <v>0.1933</v>
      </c>
      <c r="S128" s="23">
        <v>0.16736006514005683</v>
      </c>
      <c r="T128" s="23">
        <v>3.2350700591572988E-2</v>
      </c>
      <c r="U128" s="23">
        <v>12.727861279837061</v>
      </c>
      <c r="V128" s="24">
        <v>4.5041655577480856E-3</v>
      </c>
    </row>
    <row r="129" spans="14:22" ht="15.5" x14ac:dyDescent="0.35">
      <c r="N129" s="22">
        <v>128</v>
      </c>
      <c r="O129" s="33" t="s">
        <v>54</v>
      </c>
      <c r="P129" s="22">
        <v>2016</v>
      </c>
      <c r="Q129" s="23">
        <v>9.2688149659104477E-2</v>
      </c>
      <c r="R129" s="23">
        <v>0.186</v>
      </c>
      <c r="S129" s="23">
        <v>0.17234581803163934</v>
      </c>
      <c r="T129" s="23">
        <v>3.2056322153884917E-2</v>
      </c>
      <c r="U129" s="23">
        <v>14.907170019494869</v>
      </c>
      <c r="V129" s="24">
        <v>2.6210954183854811E-2</v>
      </c>
    </row>
    <row r="130" spans="14:22" ht="15.5" x14ac:dyDescent="0.35">
      <c r="N130" s="22">
        <v>129</v>
      </c>
      <c r="O130" s="33" t="s">
        <v>55</v>
      </c>
      <c r="P130" s="22">
        <v>2016</v>
      </c>
      <c r="Q130" s="23">
        <v>3.8612870226418294E-2</v>
      </c>
      <c r="R130" s="23">
        <v>0.25569999999999998</v>
      </c>
      <c r="S130" s="23">
        <v>0.17001612452592008</v>
      </c>
      <c r="T130" s="23">
        <v>4.3473123041277761E-2</v>
      </c>
      <c r="U130" s="23">
        <v>12.817384661362279</v>
      </c>
      <c r="V130" s="24">
        <v>7.7619739888787394E-3</v>
      </c>
    </row>
    <row r="131" spans="14:22" ht="15.5" x14ac:dyDescent="0.35">
      <c r="N131" s="22">
        <v>130</v>
      </c>
      <c r="O131" s="33" t="s">
        <v>59</v>
      </c>
      <c r="P131" s="22">
        <v>2016</v>
      </c>
      <c r="Q131" s="23">
        <v>5.542966250662585E-2</v>
      </c>
      <c r="R131" s="23">
        <v>0.14929999999999999</v>
      </c>
      <c r="S131" s="23">
        <v>0.25879080984916064</v>
      </c>
      <c r="T131" s="23">
        <v>3.8637467910479679E-2</v>
      </c>
      <c r="U131" s="23">
        <v>14.172993115987794</v>
      </c>
      <c r="V131" s="24">
        <v>3.6584803740307245E-2</v>
      </c>
    </row>
    <row r="132" spans="14:22" ht="15.5" x14ac:dyDescent="0.35">
      <c r="N132" s="22">
        <v>131</v>
      </c>
      <c r="O132" s="33" t="s">
        <v>63</v>
      </c>
      <c r="P132" s="22">
        <v>2016</v>
      </c>
      <c r="Q132" s="23">
        <v>0.10291975386088521</v>
      </c>
      <c r="R132" s="22">
        <v>0.14369999999999999</v>
      </c>
      <c r="S132" s="23">
        <v>0.29718496256443788</v>
      </c>
      <c r="T132" s="23">
        <v>4.2705479120509725E-2</v>
      </c>
      <c r="U132" s="23">
        <v>13.445116523511567</v>
      </c>
      <c r="V132" s="24">
        <v>3.732056022396163E-2</v>
      </c>
    </row>
    <row r="133" spans="14:22" ht="15.5" x14ac:dyDescent="0.35">
      <c r="N133" s="22">
        <v>132</v>
      </c>
      <c r="O133" s="33" t="s">
        <v>67</v>
      </c>
      <c r="P133" s="22">
        <v>2016</v>
      </c>
      <c r="Q133" s="23">
        <v>7.648203861504721E-2</v>
      </c>
      <c r="R133" s="23">
        <v>0.2379</v>
      </c>
      <c r="S133" s="23">
        <v>0.21387322402858461</v>
      </c>
      <c r="T133" s="23">
        <v>5.0880439996400281E-2</v>
      </c>
      <c r="U133" s="23">
        <v>13.908697626360803</v>
      </c>
      <c r="V133" s="24">
        <v>7.0384266865103021E-3</v>
      </c>
    </row>
    <row r="134" spans="14:22" ht="15.5" x14ac:dyDescent="0.35">
      <c r="N134" s="22">
        <v>133</v>
      </c>
      <c r="O134" s="33" t="s">
        <v>69</v>
      </c>
      <c r="P134" s="22">
        <v>2016</v>
      </c>
      <c r="Q134" s="23">
        <v>0.11197910641875201</v>
      </c>
      <c r="R134" s="23">
        <v>0.193</v>
      </c>
      <c r="S134" s="23">
        <v>0.40300750573212224</v>
      </c>
      <c r="T134" s="23">
        <v>7.7780448606299596E-2</v>
      </c>
      <c r="U134" s="23">
        <v>13.343529954452169</v>
      </c>
      <c r="V134" s="24">
        <v>4.9194899573956681E-2</v>
      </c>
    </row>
    <row r="135" spans="14:22" ht="15.5" x14ac:dyDescent="0.35">
      <c r="N135" s="22">
        <v>134</v>
      </c>
      <c r="O135" s="33" t="s">
        <v>70</v>
      </c>
      <c r="P135" s="22">
        <v>2016</v>
      </c>
      <c r="Q135" s="23">
        <v>0.17196032174066958</v>
      </c>
      <c r="R135" s="23">
        <v>0.30499999999999999</v>
      </c>
      <c r="S135" s="23">
        <v>0.37343269825812059</v>
      </c>
      <c r="T135" s="23">
        <v>0.11389697296872678</v>
      </c>
      <c r="U135" s="23">
        <v>12.316739566416709</v>
      </c>
      <c r="V135" s="24">
        <v>7.4503543452713586E-3</v>
      </c>
    </row>
    <row r="136" spans="14:22" ht="15.5" x14ac:dyDescent="0.35">
      <c r="N136" s="22">
        <v>135</v>
      </c>
      <c r="O136" s="33" t="s">
        <v>73</v>
      </c>
      <c r="P136" s="22">
        <v>2016</v>
      </c>
      <c r="Q136" s="23">
        <v>3.6905202403745348E-2</v>
      </c>
      <c r="R136" s="23">
        <v>0.152</v>
      </c>
      <c r="S136" s="23">
        <v>0.25140317690230307</v>
      </c>
      <c r="T136" s="23">
        <v>3.8213282889150067E-2</v>
      </c>
      <c r="U136" s="23">
        <v>13.400006650987473</v>
      </c>
      <c r="V136" s="24">
        <v>2.3332588394233307E-2</v>
      </c>
    </row>
    <row r="137" spans="14:22" ht="15.5" x14ac:dyDescent="0.35">
      <c r="N137" s="22">
        <v>136</v>
      </c>
      <c r="O137" s="33" t="s">
        <v>75</v>
      </c>
      <c r="P137" s="22">
        <v>2016</v>
      </c>
      <c r="Q137" s="23">
        <v>0.36877019909240705</v>
      </c>
      <c r="R137" s="23">
        <v>0.12970000000000001</v>
      </c>
      <c r="S137" s="23">
        <v>0.24496136145794742</v>
      </c>
      <c r="T137" s="23">
        <v>3.1771488581095783E-2</v>
      </c>
      <c r="U137" s="23">
        <v>13.674915800879274</v>
      </c>
      <c r="V137" s="24">
        <v>2.5152515658764297E-2</v>
      </c>
    </row>
    <row r="138" spans="14:22" ht="15.5" x14ac:dyDescent="0.35">
      <c r="N138" s="22">
        <v>137</v>
      </c>
      <c r="O138" s="33" t="s">
        <v>80</v>
      </c>
      <c r="P138" s="22">
        <v>2016</v>
      </c>
      <c r="Q138" s="23">
        <v>-6.7575363677831721E-2</v>
      </c>
      <c r="R138" s="23">
        <v>0.152</v>
      </c>
      <c r="S138" s="23">
        <v>0.26641813248553792</v>
      </c>
      <c r="T138" s="23">
        <v>4.0495556137801765E-2</v>
      </c>
      <c r="U138" s="23">
        <v>12.309247913524572</v>
      </c>
      <c r="V138" s="24">
        <v>3.4000327125380632E-3</v>
      </c>
    </row>
    <row r="139" spans="14:22" ht="15.5" x14ac:dyDescent="0.35">
      <c r="N139" s="22">
        <v>138</v>
      </c>
      <c r="O139" s="33" t="s">
        <v>82</v>
      </c>
      <c r="P139" s="22">
        <v>2016</v>
      </c>
      <c r="Q139" s="23">
        <v>7.3855631590610885E-2</v>
      </c>
      <c r="R139" s="23">
        <v>0.17319999999999999</v>
      </c>
      <c r="S139" s="23">
        <v>0.18701035708695593</v>
      </c>
      <c r="T139" s="23">
        <v>3.2390193847460766E-2</v>
      </c>
      <c r="U139" s="23">
        <v>14.080916407944361</v>
      </c>
      <c r="V139" s="24">
        <v>1.3046257186233444E-2</v>
      </c>
    </row>
    <row r="140" spans="14:22" ht="15.5" x14ac:dyDescent="0.35">
      <c r="N140" s="22">
        <v>139</v>
      </c>
      <c r="O140" s="33" t="s">
        <v>85</v>
      </c>
      <c r="P140" s="22">
        <v>2016</v>
      </c>
      <c r="Q140" s="23">
        <v>0.14721844614259041</v>
      </c>
      <c r="R140" s="22">
        <v>0.26279999999999998</v>
      </c>
      <c r="S140" s="23">
        <v>0.45938934957708627</v>
      </c>
      <c r="T140" s="23">
        <v>0.12072752106885826</v>
      </c>
      <c r="U140" s="23">
        <v>12.826293644936841</v>
      </c>
      <c r="V140" s="24">
        <v>0</v>
      </c>
    </row>
    <row r="141" spans="14:22" ht="15.5" x14ac:dyDescent="0.35">
      <c r="N141" s="22">
        <v>140</v>
      </c>
      <c r="O141" s="33" t="s">
        <v>87</v>
      </c>
      <c r="P141" s="22">
        <v>2016</v>
      </c>
      <c r="Q141" s="23">
        <v>6.2046248588022719E-2</v>
      </c>
      <c r="R141" s="22">
        <v>0.19939999999999999</v>
      </c>
      <c r="S141" s="23">
        <v>0.23309221762748783</v>
      </c>
      <c r="T141" s="23">
        <v>4.6478588194921074E-2</v>
      </c>
      <c r="U141" s="23">
        <v>14.22824692452026</v>
      </c>
      <c r="V141" s="24">
        <v>2.4360790203482609E-2</v>
      </c>
    </row>
  </sheetData>
  <pageMargins left="0.7" right="0.7" top="0.75" bottom="0.75" header="0.3" footer="0.3"/>
  <pageSetup paperSize="9" orientation="portrait" horizontalDpi="0" verticalDpi="0" r:id="rId1"/>
  <ignoredErrors>
    <ignoredError sqref="D7:I7 C8:I8 C9:I9 C10:H10" formulaRange="1"/>
    <ignoredError sqref="J9" evalError="1" formulaRange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G10"/>
  <sheetViews>
    <sheetView workbookViewId="0">
      <selection activeCell="A10" sqref="A2:F10"/>
    </sheetView>
  </sheetViews>
  <sheetFormatPr defaultRowHeight="14.5" x14ac:dyDescent="0.35"/>
  <cols>
    <col min="1" max="1" width="20.453125" bestFit="1" customWidth="1"/>
    <col min="3" max="3" width="11.08984375" customWidth="1"/>
    <col min="4" max="4" width="12.81640625" customWidth="1"/>
    <col min="5" max="5" width="11.81640625" customWidth="1"/>
    <col min="6" max="6" width="19.1796875" customWidth="1"/>
  </cols>
  <sheetData>
    <row r="2" spans="1:7" x14ac:dyDescent="0.35">
      <c r="A2" s="78" t="s">
        <v>152</v>
      </c>
      <c r="B2" s="78"/>
      <c r="C2" s="78"/>
      <c r="D2" s="78"/>
      <c r="E2" s="78"/>
      <c r="F2" s="78"/>
    </row>
    <row r="3" spans="1:7" ht="15.5" x14ac:dyDescent="0.35">
      <c r="A3" s="59"/>
      <c r="B3" s="59" t="s">
        <v>144</v>
      </c>
      <c r="C3" s="59" t="s">
        <v>146</v>
      </c>
      <c r="D3" s="59" t="s">
        <v>145</v>
      </c>
      <c r="E3" s="59" t="s">
        <v>139</v>
      </c>
      <c r="F3" s="59" t="s">
        <v>149</v>
      </c>
      <c r="G3" s="58"/>
    </row>
    <row r="4" spans="1:7" ht="15.5" x14ac:dyDescent="0.35">
      <c r="A4" s="60" t="s">
        <v>107</v>
      </c>
      <c r="B4" s="60">
        <v>140</v>
      </c>
      <c r="C4" s="61">
        <v>-0.17979999999999999</v>
      </c>
      <c r="D4" s="62">
        <v>1.5516000000000001</v>
      </c>
      <c r="E4" s="60">
        <v>0.17044300000000001</v>
      </c>
      <c r="F4" s="60">
        <v>0.2102908</v>
      </c>
      <c r="G4" s="58"/>
    </row>
    <row r="5" spans="1:7" ht="15.5" x14ac:dyDescent="0.35">
      <c r="A5" s="60" t="s">
        <v>3</v>
      </c>
      <c r="B5" s="60">
        <v>140</v>
      </c>
      <c r="C5" s="63" t="s">
        <v>147</v>
      </c>
      <c r="D5" s="60">
        <v>0.87339999999999995</v>
      </c>
      <c r="E5" s="60">
        <v>0.193721</v>
      </c>
      <c r="F5" s="60">
        <v>9.8384299999999994E-2</v>
      </c>
      <c r="G5" s="58"/>
    </row>
    <row r="6" spans="1:7" ht="15.5" x14ac:dyDescent="0.35">
      <c r="A6" s="60" t="s">
        <v>5</v>
      </c>
      <c r="B6" s="60">
        <v>140</v>
      </c>
      <c r="C6" s="63" t="s">
        <v>148</v>
      </c>
      <c r="D6" s="60">
        <v>0.74860000000000004</v>
      </c>
      <c r="E6" s="60">
        <v>0.28083200000000003</v>
      </c>
      <c r="F6" s="60">
        <v>0.1100266</v>
      </c>
      <c r="G6" s="58"/>
    </row>
    <row r="7" spans="1:7" ht="15.5" x14ac:dyDescent="0.35">
      <c r="A7" s="60" t="s">
        <v>93</v>
      </c>
      <c r="B7" s="60">
        <v>140</v>
      </c>
      <c r="C7" s="64">
        <v>11.3994</v>
      </c>
      <c r="D7" s="60">
        <v>14.9072</v>
      </c>
      <c r="E7" s="60">
        <v>13.414453</v>
      </c>
      <c r="F7" s="60">
        <v>0.86339069999999996</v>
      </c>
      <c r="G7" s="58"/>
    </row>
    <row r="8" spans="1:7" ht="15.5" x14ac:dyDescent="0.35">
      <c r="A8" s="60" t="s">
        <v>12</v>
      </c>
      <c r="B8" s="60">
        <v>140</v>
      </c>
      <c r="C8" s="63" t="s">
        <v>151</v>
      </c>
      <c r="D8" s="60">
        <v>8.7400000000000005E-2</v>
      </c>
      <c r="E8" s="60">
        <v>2.0695000000000002E-2</v>
      </c>
      <c r="F8" s="60">
        <v>1.3999899999999999E-2</v>
      </c>
      <c r="G8" s="58"/>
    </row>
    <row r="9" spans="1:7" ht="15.5" x14ac:dyDescent="0.35">
      <c r="A9" s="65" t="s">
        <v>150</v>
      </c>
      <c r="B9" s="65"/>
      <c r="C9" s="65"/>
      <c r="D9" s="65"/>
      <c r="E9" s="65"/>
      <c r="F9" s="65"/>
      <c r="G9" s="58"/>
    </row>
    <row r="10" spans="1:7" ht="15.5" x14ac:dyDescent="0.35">
      <c r="A10" s="77" t="s">
        <v>153</v>
      </c>
      <c r="B10" s="77"/>
      <c r="C10" s="77"/>
      <c r="D10" s="77"/>
      <c r="E10" s="77"/>
      <c r="F10" s="77"/>
    </row>
  </sheetData>
  <mergeCells count="2">
    <mergeCell ref="A10:F10"/>
    <mergeCell ref="A2:F2"/>
  </mergeCells>
  <pageMargins left="0.7" right="0.7" top="0.75" bottom="0.75" header="0.3" footer="0.3"/>
  <pageSetup orientation="portrait" horizontalDpi="360" verticalDpi="36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C28280-4AE1-445B-B2B1-CFC790CCAE63}">
  <dimension ref="A1:X62"/>
  <sheetViews>
    <sheetView tabSelected="1" zoomScale="60" workbookViewId="0">
      <selection activeCell="E27" sqref="E27"/>
    </sheetView>
  </sheetViews>
  <sheetFormatPr defaultRowHeight="14.5" x14ac:dyDescent="0.35"/>
  <cols>
    <col min="1" max="1" width="8.90625" bestFit="1" customWidth="1"/>
    <col min="3" max="3" width="37.90625" bestFit="1" customWidth="1"/>
    <col min="4" max="4" width="8.90625" bestFit="1" customWidth="1"/>
    <col min="5" max="5" width="19" bestFit="1" customWidth="1"/>
    <col min="6" max="6" width="18.453125" customWidth="1"/>
    <col min="7" max="9" width="17.81640625" bestFit="1" customWidth="1"/>
    <col min="10" max="10" width="28.54296875" customWidth="1"/>
    <col min="11" max="14" width="19" bestFit="1" customWidth="1"/>
    <col min="15" max="15" width="19.6328125" customWidth="1"/>
    <col min="16" max="16" width="17.81640625" bestFit="1" customWidth="1"/>
    <col min="17" max="17" width="20.54296875" bestFit="1" customWidth="1"/>
    <col min="18" max="22" width="8.81640625" bestFit="1" customWidth="1"/>
  </cols>
  <sheetData>
    <row r="1" spans="1:24" ht="31" customHeight="1" x14ac:dyDescent="0.35">
      <c r="A1" s="20" t="s">
        <v>0</v>
      </c>
      <c r="B1" s="20" t="s">
        <v>8</v>
      </c>
      <c r="C1" s="20" t="s">
        <v>1</v>
      </c>
      <c r="D1" s="16" t="s">
        <v>2</v>
      </c>
      <c r="E1" s="16" t="s">
        <v>102</v>
      </c>
      <c r="F1" s="16" t="s">
        <v>103</v>
      </c>
      <c r="G1" s="16" t="s">
        <v>92</v>
      </c>
      <c r="H1" s="16" t="s">
        <v>94</v>
      </c>
      <c r="I1" s="16" t="s">
        <v>95</v>
      </c>
      <c r="J1" s="16" t="s">
        <v>97</v>
      </c>
      <c r="K1" s="16" t="s">
        <v>96</v>
      </c>
      <c r="L1" s="16" t="s">
        <v>141</v>
      </c>
      <c r="M1" s="16" t="s">
        <v>98</v>
      </c>
      <c r="N1" s="16" t="s">
        <v>99</v>
      </c>
      <c r="O1" s="16" t="s">
        <v>100</v>
      </c>
      <c r="P1" s="16" t="s">
        <v>13</v>
      </c>
      <c r="Q1" s="16" t="s">
        <v>6</v>
      </c>
      <c r="R1" s="17" t="s">
        <v>107</v>
      </c>
      <c r="S1" s="18" t="s">
        <v>3</v>
      </c>
      <c r="T1" s="18" t="s">
        <v>5</v>
      </c>
      <c r="U1" s="18" t="s">
        <v>101</v>
      </c>
      <c r="V1" s="19" t="s">
        <v>93</v>
      </c>
      <c r="W1" s="19" t="s">
        <v>7</v>
      </c>
      <c r="X1" s="19" t="s">
        <v>12</v>
      </c>
    </row>
    <row r="2" spans="1:24" x14ac:dyDescent="0.35">
      <c r="A2">
        <v>1</v>
      </c>
      <c r="B2" t="s">
        <v>24</v>
      </c>
      <c r="C2" t="s">
        <v>23</v>
      </c>
      <c r="D2">
        <v>2013</v>
      </c>
      <c r="E2" s="13">
        <v>5046392000000</v>
      </c>
      <c r="F2">
        <v>3</v>
      </c>
      <c r="G2" s="3">
        <v>979231000000</v>
      </c>
      <c r="H2" s="3">
        <v>4400374000000</v>
      </c>
      <c r="I2" s="3">
        <v>225859000000</v>
      </c>
      <c r="J2" s="3">
        <v>4851219000000</v>
      </c>
      <c r="K2" s="3">
        <v>4258352000000</v>
      </c>
      <c r="L2" s="3">
        <v>14715035000000</v>
      </c>
      <c r="M2" s="3">
        <v>44702196000000</v>
      </c>
      <c r="N2" s="3">
        <v>47663059000000</v>
      </c>
      <c r="O2" s="3">
        <v>805309000000</v>
      </c>
      <c r="P2" s="3">
        <v>910470000000</v>
      </c>
      <c r="Q2" s="3">
        <v>66184663000000</v>
      </c>
      <c r="R2" s="5">
        <v>5.8136363548136137E-2</v>
      </c>
      <c r="S2" s="5">
        <v>0.1512</v>
      </c>
      <c r="T2" s="5">
        <v>0.22233300485340537</v>
      </c>
      <c r="U2" s="5">
        <v>3.3616750333834891E-2</v>
      </c>
      <c r="V2" s="5">
        <v>13.820757361854181</v>
      </c>
      <c r="W2" s="5">
        <v>1.3756510326266978E-2</v>
      </c>
      <c r="X2" s="12">
        <v>1.6895873175072545E-2</v>
      </c>
    </row>
    <row r="3" spans="1:24" x14ac:dyDescent="0.35">
      <c r="A3">
        <v>2</v>
      </c>
      <c r="B3" t="s">
        <v>24</v>
      </c>
      <c r="C3" t="s">
        <v>23</v>
      </c>
      <c r="D3">
        <v>2014</v>
      </c>
      <c r="E3" s="13">
        <v>5636787000000</v>
      </c>
      <c r="F3">
        <v>3</v>
      </c>
      <c r="G3" s="3">
        <v>980708000000</v>
      </c>
      <c r="H3" s="3">
        <v>4968332000000</v>
      </c>
      <c r="I3" s="3">
        <v>360187000000</v>
      </c>
      <c r="J3" s="3">
        <v>5710119000000</v>
      </c>
      <c r="K3" s="3">
        <v>4793496000000</v>
      </c>
      <c r="L3" s="3">
        <v>16812842000000</v>
      </c>
      <c r="M3" s="3">
        <v>50959839000000</v>
      </c>
      <c r="N3" s="3">
        <v>54343712000000</v>
      </c>
      <c r="O3" s="3">
        <v>1141064000000</v>
      </c>
      <c r="P3" s="3">
        <v>689594000000</v>
      </c>
      <c r="Q3" s="3">
        <v>74768297000000</v>
      </c>
      <c r="R3" s="5">
        <v>0.13998513630068643</v>
      </c>
      <c r="S3" s="5">
        <v>0.1421</v>
      </c>
      <c r="T3" s="5">
        <v>0.22486592144796344</v>
      </c>
      <c r="U3" s="5">
        <v>3.1953447437755605E-2</v>
      </c>
      <c r="V3" s="5">
        <v>13.873717488819402</v>
      </c>
      <c r="W3" s="5">
        <v>9.2230802047022688E-3</v>
      </c>
      <c r="X3" s="12">
        <v>2.0997167068749371E-2</v>
      </c>
    </row>
    <row r="4" spans="1:24" x14ac:dyDescent="0.35">
      <c r="A4">
        <v>3</v>
      </c>
      <c r="B4" t="s">
        <v>24</v>
      </c>
      <c r="C4" t="s">
        <v>23</v>
      </c>
      <c r="D4">
        <v>2015</v>
      </c>
      <c r="E4" s="13">
        <v>6555576000000</v>
      </c>
      <c r="F4">
        <v>3</v>
      </c>
      <c r="G4" s="3">
        <v>803348000000</v>
      </c>
      <c r="H4" s="3">
        <v>5245216000000</v>
      </c>
      <c r="I4" s="3">
        <v>566202000000</v>
      </c>
      <c r="J4" s="3">
        <v>9452800000000</v>
      </c>
      <c r="K4" s="3">
        <v>2866810000000</v>
      </c>
      <c r="L4" s="3">
        <v>18934376000000</v>
      </c>
      <c r="M4" s="3">
        <v>60864840000000</v>
      </c>
      <c r="N4" s="3">
        <v>63054185000000</v>
      </c>
      <c r="O4" s="3">
        <v>1565787000000</v>
      </c>
      <c r="P4" s="3">
        <v>931099000000</v>
      </c>
      <c r="Q4" s="3">
        <v>89334048000000</v>
      </c>
      <c r="R4" s="5">
        <v>0.19436876556850974</v>
      </c>
      <c r="S4" s="5">
        <v>0.1356</v>
      </c>
      <c r="T4" s="5">
        <v>0.21195027454705737</v>
      </c>
      <c r="U4" s="5">
        <v>2.8740457228580978E-2</v>
      </c>
      <c r="V4" s="5">
        <v>13.951017013651084</v>
      </c>
      <c r="W4" s="5">
        <v>1.042266661866705E-2</v>
      </c>
      <c r="X4" s="12">
        <v>2.4832404066439048E-2</v>
      </c>
    </row>
    <row r="5" spans="1:24" x14ac:dyDescent="0.35">
      <c r="A5">
        <v>4</v>
      </c>
      <c r="B5" t="s">
        <v>24</v>
      </c>
      <c r="C5" t="s">
        <v>23</v>
      </c>
      <c r="D5">
        <v>2016</v>
      </c>
      <c r="E5" s="13">
        <v>8199416000000</v>
      </c>
      <c r="F5">
        <v>3</v>
      </c>
      <c r="G5" s="3">
        <v>632206000000</v>
      </c>
      <c r="H5" s="3">
        <v>5404563000000</v>
      </c>
      <c r="I5" s="3">
        <v>762996000000</v>
      </c>
      <c r="J5" s="3">
        <v>9407491000000</v>
      </c>
      <c r="K5" s="3">
        <v>4400080000000</v>
      </c>
      <c r="L5" s="3">
        <v>20607336000000</v>
      </c>
      <c r="M5" s="3">
        <v>66374898000000</v>
      </c>
      <c r="N5" s="3">
        <v>70966849000000</v>
      </c>
      <c r="O5" s="3">
        <v>1997064000000</v>
      </c>
      <c r="P5" s="3">
        <v>1044386000000</v>
      </c>
      <c r="Q5" s="3">
        <v>99173057000000</v>
      </c>
      <c r="R5" s="5">
        <v>9.0529409097271918E-2</v>
      </c>
      <c r="S5" s="5">
        <v>0.15029999999999999</v>
      </c>
      <c r="T5" s="5">
        <v>0.20779167874193896</v>
      </c>
      <c r="U5" s="5">
        <v>3.1231089314913425E-2</v>
      </c>
      <c r="V5" s="5">
        <v>13.996393700525623</v>
      </c>
      <c r="W5" s="5">
        <v>1.0530944911781836E-2</v>
      </c>
      <c r="X5" s="12">
        <v>2.8140801347964598E-2</v>
      </c>
    </row>
    <row r="6" spans="1:24" x14ac:dyDescent="0.35">
      <c r="A6">
        <v>5</v>
      </c>
      <c r="B6" t="s">
        <v>33</v>
      </c>
      <c r="C6" t="s">
        <v>34</v>
      </c>
      <c r="D6">
        <v>2011</v>
      </c>
      <c r="E6" s="13">
        <v>6584012000000</v>
      </c>
      <c r="F6">
        <v>3</v>
      </c>
      <c r="G6" s="3">
        <v>512399000000</v>
      </c>
      <c r="H6" s="3">
        <v>5261418000000</v>
      </c>
      <c r="I6" s="3">
        <v>208252000000</v>
      </c>
      <c r="J6" s="3">
        <v>9777564000000</v>
      </c>
      <c r="K6" s="3">
        <v>208012000000</v>
      </c>
      <c r="L6" s="3">
        <v>15967645000000</v>
      </c>
      <c r="M6" s="3">
        <v>58533169000000</v>
      </c>
      <c r="N6" s="3">
        <v>59337756000000</v>
      </c>
      <c r="O6" s="3">
        <v>1600345000000</v>
      </c>
      <c r="P6" s="3">
        <v>1118661000000</v>
      </c>
      <c r="Q6" s="3">
        <v>89121459000000</v>
      </c>
      <c r="R6" s="5">
        <v>0.22000524784368505</v>
      </c>
      <c r="S6" s="6">
        <v>0.15029999999999999</v>
      </c>
      <c r="T6" s="5">
        <v>0.1791672306441931</v>
      </c>
      <c r="U6" s="5">
        <v>2.692883476582222E-2</v>
      </c>
      <c r="V6" s="5">
        <v>13.949982287686728</v>
      </c>
      <c r="W6" s="5">
        <v>1.2552094776635108E-2</v>
      </c>
      <c r="X6" s="12">
        <v>2.6970096408768813E-2</v>
      </c>
    </row>
    <row r="7" spans="1:24" x14ac:dyDescent="0.35">
      <c r="A7">
        <v>6</v>
      </c>
      <c r="B7" t="s">
        <v>33</v>
      </c>
      <c r="C7" t="s">
        <v>34</v>
      </c>
      <c r="D7">
        <v>2012</v>
      </c>
      <c r="E7" s="13">
        <v>9038283000000</v>
      </c>
      <c r="F7">
        <v>3</v>
      </c>
      <c r="G7" s="3">
        <v>694941000000</v>
      </c>
      <c r="H7" s="3">
        <v>7297835000000</v>
      </c>
      <c r="I7" s="3">
        <v>161993000000</v>
      </c>
      <c r="J7" s="3">
        <v>11466296000000</v>
      </c>
      <c r="K7" s="3">
        <v>676140000000</v>
      </c>
      <c r="L7" s="3">
        <v>20297205000000</v>
      </c>
      <c r="M7" s="3">
        <v>74621792000000</v>
      </c>
      <c r="N7" s="3">
        <v>75410705000000</v>
      </c>
      <c r="O7" s="3">
        <v>3183525000000</v>
      </c>
      <c r="P7" s="3">
        <v>1363962000000</v>
      </c>
      <c r="Q7" s="3">
        <v>111748593000000</v>
      </c>
      <c r="R7" s="5">
        <v>0.2748633514102064</v>
      </c>
      <c r="S7" s="6">
        <v>0.1769</v>
      </c>
      <c r="T7" s="5">
        <v>0.18163275666477519</v>
      </c>
      <c r="U7" s="5">
        <v>3.2130834653998727E-2</v>
      </c>
      <c r="V7" s="5">
        <v>14.048242063739698</v>
      </c>
      <c r="W7" s="5">
        <v>1.2205630186323688E-2</v>
      </c>
      <c r="X7" s="12">
        <v>4.2215823337018267E-2</v>
      </c>
    </row>
    <row r="8" spans="1:24" x14ac:dyDescent="0.35">
      <c r="A8">
        <v>7</v>
      </c>
      <c r="B8" t="s">
        <v>33</v>
      </c>
      <c r="C8" t="s">
        <v>34</v>
      </c>
      <c r="D8">
        <v>2013</v>
      </c>
      <c r="E8" s="13">
        <v>9878541000000</v>
      </c>
      <c r="F8">
        <v>3</v>
      </c>
      <c r="G8" s="3">
        <v>924451000000</v>
      </c>
      <c r="H8" s="3">
        <v>9858758000000</v>
      </c>
      <c r="I8" s="3">
        <v>400215000000</v>
      </c>
      <c r="J8" s="3">
        <v>4839268000000</v>
      </c>
      <c r="K8" s="3">
        <v>3934450000000</v>
      </c>
      <c r="L8" s="3">
        <v>19957142000000</v>
      </c>
      <c r="M8" s="3">
        <v>91378847000000</v>
      </c>
      <c r="N8" s="3">
        <v>92386308000000</v>
      </c>
      <c r="O8" s="3">
        <v>3971927000000</v>
      </c>
      <c r="P8" s="3">
        <v>1562161000000</v>
      </c>
      <c r="Q8" s="3">
        <v>131169730000000</v>
      </c>
      <c r="R8" s="5">
        <v>0.22455980419231958</v>
      </c>
      <c r="S8" s="6">
        <v>0.15620000000000001</v>
      </c>
      <c r="T8" s="5">
        <v>0.1521474657300888</v>
      </c>
      <c r="U8" s="5">
        <v>2.3765434147039872E-2</v>
      </c>
      <c r="V8" s="5">
        <v>14.117833624592151</v>
      </c>
      <c r="W8" s="5">
        <v>1.1909462648127735E-2</v>
      </c>
      <c r="X8" s="12">
        <v>4.2992593664420486E-2</v>
      </c>
    </row>
    <row r="9" spans="1:24" x14ac:dyDescent="0.35">
      <c r="A9">
        <v>8</v>
      </c>
      <c r="B9" t="s">
        <v>33</v>
      </c>
      <c r="C9" t="s">
        <v>34</v>
      </c>
      <c r="D9">
        <v>2014</v>
      </c>
      <c r="E9" s="13">
        <v>10735782000000</v>
      </c>
      <c r="F9">
        <v>3</v>
      </c>
      <c r="G9" s="3">
        <v>920482000000</v>
      </c>
      <c r="H9" s="3">
        <v>9371509000000</v>
      </c>
      <c r="I9" s="3">
        <v>1093393000000</v>
      </c>
      <c r="J9" s="3">
        <v>1496455000000</v>
      </c>
      <c r="K9" s="3">
        <v>4992770000000</v>
      </c>
      <c r="L9" s="3">
        <v>17874609000000</v>
      </c>
      <c r="M9" s="3">
        <v>104905865000000</v>
      </c>
      <c r="N9" s="3">
        <v>106271277000000</v>
      </c>
      <c r="O9" s="3">
        <v>4451513000000</v>
      </c>
      <c r="P9" s="3">
        <v>1115592000000</v>
      </c>
      <c r="Q9" s="3">
        <v>144575961000000</v>
      </c>
      <c r="R9" s="5">
        <v>0.1480322683432414</v>
      </c>
      <c r="S9" s="6">
        <v>0.1464</v>
      </c>
      <c r="T9" s="5">
        <v>0.12363472375604682</v>
      </c>
      <c r="U9" s="5">
        <v>1.8100123557885255E-2</v>
      </c>
      <c r="V9" s="5">
        <v>14.160096087751423</v>
      </c>
      <c r="W9" s="5">
        <v>7.7163035423295579E-3</v>
      </c>
      <c r="X9" s="12">
        <v>4.1888204655713322E-2</v>
      </c>
    </row>
    <row r="10" spans="1:24" x14ac:dyDescent="0.35">
      <c r="A10">
        <v>9</v>
      </c>
      <c r="B10" t="s">
        <v>33</v>
      </c>
      <c r="C10" t="s">
        <v>34</v>
      </c>
      <c r="D10">
        <v>2015</v>
      </c>
      <c r="E10" s="13">
        <v>12171623000000</v>
      </c>
      <c r="F10">
        <v>3</v>
      </c>
      <c r="G10" s="3">
        <v>1181219000000</v>
      </c>
      <c r="H10" s="3">
        <v>10986351000000</v>
      </c>
      <c r="I10" s="3">
        <v>201361000000</v>
      </c>
      <c r="J10" s="3">
        <v>7839477000000</v>
      </c>
      <c r="K10" s="3">
        <v>1449051000000</v>
      </c>
      <c r="L10" s="3">
        <v>21657459000000</v>
      </c>
      <c r="M10" s="3">
        <v>127732158000000</v>
      </c>
      <c r="N10" s="3">
        <v>127732158000000</v>
      </c>
      <c r="O10" s="3">
        <v>4566748000000</v>
      </c>
      <c r="P10" s="3">
        <v>1850907000000</v>
      </c>
      <c r="Q10" s="3">
        <v>171807592000000</v>
      </c>
      <c r="R10" s="5">
        <v>0.21758833979396672</v>
      </c>
      <c r="S10" s="6">
        <v>0.16969999999999999</v>
      </c>
      <c r="T10" s="5">
        <v>0.12605647252188948</v>
      </c>
      <c r="U10" s="5">
        <v>2.1391783386964642E-2</v>
      </c>
      <c r="V10" s="5">
        <v>14.235042350943747</v>
      </c>
      <c r="W10" s="5">
        <v>1.0773138593316644E-2</v>
      </c>
      <c r="X10" s="12">
        <v>3.5752531480756786E-2</v>
      </c>
    </row>
    <row r="11" spans="1:24" x14ac:dyDescent="0.35">
      <c r="A11">
        <v>10</v>
      </c>
      <c r="B11" t="s">
        <v>33</v>
      </c>
      <c r="C11" t="s">
        <v>34</v>
      </c>
      <c r="D11">
        <v>2016</v>
      </c>
      <c r="E11" s="13">
        <v>16443159000000</v>
      </c>
      <c r="F11">
        <v>3</v>
      </c>
      <c r="G11" s="3">
        <v>1006682000000</v>
      </c>
      <c r="H11" s="3">
        <v>10697378000000</v>
      </c>
      <c r="I11" s="3">
        <v>321306000000</v>
      </c>
      <c r="J11" s="3">
        <v>17581350000000</v>
      </c>
      <c r="K11" s="3">
        <v>3873523000000</v>
      </c>
      <c r="L11" s="3">
        <v>33480239000000</v>
      </c>
      <c r="M11" s="3">
        <v>150221960000000</v>
      </c>
      <c r="N11" s="3">
        <v>150221960000000</v>
      </c>
      <c r="O11" s="3">
        <v>4533033000000</v>
      </c>
      <c r="P11" s="3">
        <v>2618905000000</v>
      </c>
      <c r="Q11" s="3">
        <v>214168479000000</v>
      </c>
      <c r="R11" s="5">
        <v>0.1760700073665083</v>
      </c>
      <c r="S11" s="6">
        <v>0.2034</v>
      </c>
      <c r="T11" s="5">
        <v>0.1563266413261496</v>
      </c>
      <c r="U11" s="5">
        <v>3.1796838845738827E-2</v>
      </c>
      <c r="V11" s="5">
        <v>14.330755552379557</v>
      </c>
      <c r="W11" s="5">
        <v>1.2228246715988491E-2</v>
      </c>
      <c r="X11" s="12">
        <v>3.0175568205873495E-2</v>
      </c>
    </row>
    <row r="12" spans="1:24" x14ac:dyDescent="0.35">
      <c r="A12">
        <v>11</v>
      </c>
      <c r="B12" t="s">
        <v>38</v>
      </c>
      <c r="C12" t="s">
        <v>37</v>
      </c>
      <c r="D12">
        <v>2011</v>
      </c>
      <c r="E12" s="3">
        <v>22141776000000</v>
      </c>
      <c r="F12">
        <v>3</v>
      </c>
      <c r="G12" s="3">
        <v>1777194000000</v>
      </c>
      <c r="H12" s="3">
        <v>6940363000000</v>
      </c>
      <c r="I12" s="3">
        <v>2214645000000</v>
      </c>
      <c r="J12" s="3">
        <v>12038746000000</v>
      </c>
      <c r="K12" s="3">
        <v>4835252000000</v>
      </c>
      <c r="L12" s="3">
        <v>27806200000000</v>
      </c>
      <c r="M12" s="3">
        <v>85462799000000</v>
      </c>
      <c r="N12" s="3">
        <v>87698136000000</v>
      </c>
      <c r="O12" s="3">
        <v>2360630000000</v>
      </c>
      <c r="P12" s="3">
        <v>2521682000000</v>
      </c>
      <c r="Q12" s="3">
        <v>127183116000000</v>
      </c>
      <c r="R12" s="5">
        <v>0.16643582339298735</v>
      </c>
      <c r="S12" s="6">
        <v>0.16619999999999999</v>
      </c>
      <c r="T12" s="5">
        <v>0.21863122145867223</v>
      </c>
      <c r="U12" s="5">
        <v>3.6336509006431324E-2</v>
      </c>
      <c r="V12" s="5">
        <v>14.104429461039386</v>
      </c>
      <c r="W12" s="5">
        <v>1.9827175802171727E-2</v>
      </c>
      <c r="X12" s="12">
        <v>2.6917675878538626E-2</v>
      </c>
    </row>
    <row r="13" spans="1:24" x14ac:dyDescent="0.35">
      <c r="A13">
        <v>12</v>
      </c>
      <c r="B13" t="s">
        <v>38</v>
      </c>
      <c r="C13" t="s">
        <v>37</v>
      </c>
      <c r="D13">
        <v>2012</v>
      </c>
      <c r="E13" s="3">
        <v>24662658000000</v>
      </c>
      <c r="F13">
        <v>3</v>
      </c>
      <c r="G13" s="3">
        <v>2187968000000</v>
      </c>
      <c r="H13" s="3">
        <v>6898008000000</v>
      </c>
      <c r="I13" s="3">
        <v>3351406000000</v>
      </c>
      <c r="J13" s="3">
        <v>4600748000000</v>
      </c>
      <c r="K13" s="3">
        <v>6964449000000</v>
      </c>
      <c r="L13" s="3">
        <v>24002579000000</v>
      </c>
      <c r="M13" s="3">
        <v>90828149000000</v>
      </c>
      <c r="N13" s="3">
        <v>93075106000000</v>
      </c>
      <c r="O13" s="3">
        <v>2425442000000</v>
      </c>
      <c r="P13" s="3">
        <v>3247425000000</v>
      </c>
      <c r="Q13" s="3">
        <v>130474521000000</v>
      </c>
      <c r="R13" s="5">
        <v>6.2779947097215946E-2</v>
      </c>
      <c r="S13" s="6">
        <v>0.18379999999999999</v>
      </c>
      <c r="T13" s="5">
        <v>0.18396372576067935</v>
      </c>
      <c r="U13" s="5">
        <v>3.3812532794812861E-2</v>
      </c>
      <c r="V13" s="5">
        <v>14.11552571114207</v>
      </c>
      <c r="W13" s="5">
        <v>2.4889342188119626E-2</v>
      </c>
      <c r="X13" s="12">
        <v>2.6058976500118087E-2</v>
      </c>
    </row>
    <row r="14" spans="1:24" x14ac:dyDescent="0.35">
      <c r="A14">
        <v>13</v>
      </c>
      <c r="B14" t="s">
        <v>38</v>
      </c>
      <c r="C14" t="s">
        <v>37</v>
      </c>
      <c r="D14">
        <v>2013</v>
      </c>
      <c r="E14" s="3">
        <v>27701698000000</v>
      </c>
      <c r="F14">
        <v>3</v>
      </c>
      <c r="G14" s="3">
        <v>2825982000000</v>
      </c>
      <c r="H14" s="3">
        <v>9261322000000</v>
      </c>
      <c r="I14" s="3">
        <v>5059410000000</v>
      </c>
      <c r="J14" s="3">
        <v>5592125000000</v>
      </c>
      <c r="K14" s="3">
        <v>7172018000000</v>
      </c>
      <c r="L14" s="3">
        <v>29910857000000</v>
      </c>
      <c r="M14" s="3">
        <v>103468254000000</v>
      </c>
      <c r="N14" s="3">
        <v>105780641000000</v>
      </c>
      <c r="O14" s="3">
        <v>2133294000000</v>
      </c>
      <c r="P14" s="3">
        <v>2963654000000</v>
      </c>
      <c r="Q14" s="3">
        <v>152021037000000</v>
      </c>
      <c r="R14" s="5">
        <v>0.13916506214389551</v>
      </c>
      <c r="S14" s="6">
        <v>0.17480000000000001</v>
      </c>
      <c r="T14" s="5">
        <v>0.19675472283484027</v>
      </c>
      <c r="U14" s="5">
        <v>3.4392725551530084E-2</v>
      </c>
      <c r="V14" s="5">
        <v>14.181903690713453</v>
      </c>
      <c r="W14" s="5">
        <v>1.9495025547023467E-2</v>
      </c>
      <c r="X14" s="12">
        <v>2.0167149488156344E-2</v>
      </c>
    </row>
    <row r="15" spans="1:24" x14ac:dyDescent="0.35">
      <c r="A15">
        <v>14</v>
      </c>
      <c r="B15" t="s">
        <v>38</v>
      </c>
      <c r="C15" t="s">
        <v>37</v>
      </c>
      <c r="D15">
        <v>2014</v>
      </c>
      <c r="E15" s="3">
        <v>29702743000000</v>
      </c>
      <c r="F15">
        <v>3</v>
      </c>
      <c r="G15" s="3">
        <v>2728140000000</v>
      </c>
      <c r="H15" s="3">
        <v>10268357000000</v>
      </c>
      <c r="I15" s="3">
        <v>4534101000000</v>
      </c>
      <c r="J15" s="3">
        <v>7502300000000</v>
      </c>
      <c r="K15" s="3">
        <v>8140039000000</v>
      </c>
      <c r="L15" s="3">
        <v>33172937000000</v>
      </c>
      <c r="M15" s="3">
        <v>106774211000000</v>
      </c>
      <c r="N15" s="3">
        <v>109575129000000</v>
      </c>
      <c r="O15" s="3">
        <v>2683266000000</v>
      </c>
      <c r="P15" s="3">
        <v>4358567000000</v>
      </c>
      <c r="Q15" s="3">
        <v>163244951000000</v>
      </c>
      <c r="R15" s="5">
        <v>3.1951413812395059E-2</v>
      </c>
      <c r="S15" s="6">
        <v>0.1817</v>
      </c>
      <c r="T15" s="5">
        <v>0.20320957430407754</v>
      </c>
      <c r="U15" s="5">
        <v>3.6923179651050887E-2</v>
      </c>
      <c r="V15" s="5">
        <v>14.21283975786902</v>
      </c>
      <c r="W15" s="5">
        <v>2.6699551644938778E-2</v>
      </c>
      <c r="X15" s="12">
        <v>2.44879109382568E-2</v>
      </c>
    </row>
    <row r="16" spans="1:24" x14ac:dyDescent="0.35">
      <c r="A16">
        <v>15</v>
      </c>
      <c r="B16" t="s">
        <v>46</v>
      </c>
      <c r="C16" t="s">
        <v>45</v>
      </c>
      <c r="D16">
        <v>2013</v>
      </c>
      <c r="E16" s="3">
        <v>5350343000000</v>
      </c>
      <c r="F16">
        <v>3</v>
      </c>
      <c r="G16" s="3">
        <v>2595260000000</v>
      </c>
      <c r="H16" s="3">
        <v>4454108000000</v>
      </c>
      <c r="I16" s="3">
        <v>176888000000</v>
      </c>
      <c r="J16" s="3">
        <v>2628985000000</v>
      </c>
      <c r="K16" s="3">
        <v>10291810000000</v>
      </c>
      <c r="L16" s="3">
        <v>20147051000000</v>
      </c>
      <c r="M16" s="3">
        <v>44289060000000</v>
      </c>
      <c r="N16" s="3">
        <v>45308580000000</v>
      </c>
      <c r="O16" s="3">
        <v>783195000000</v>
      </c>
      <c r="P16" s="3">
        <v>1376387000000</v>
      </c>
      <c r="Q16" s="3">
        <v>70958233000000</v>
      </c>
      <c r="R16" s="5">
        <v>0.27381900106023449</v>
      </c>
      <c r="S16" s="5">
        <v>0.1651</v>
      </c>
      <c r="T16" s="5">
        <v>0.2839283075157748</v>
      </c>
      <c r="U16" s="5">
        <v>4.6876563570854422E-2</v>
      </c>
      <c r="V16" s="5">
        <v>13.851002792168874</v>
      </c>
      <c r="W16" s="5">
        <v>1.9397143105296888E-2</v>
      </c>
      <c r="X16" s="12">
        <v>1.7285798848694883E-2</v>
      </c>
    </row>
    <row r="17" spans="1:24" x14ac:dyDescent="0.35">
      <c r="A17">
        <v>16</v>
      </c>
      <c r="B17" t="s">
        <v>46</v>
      </c>
      <c r="C17" t="s">
        <v>45</v>
      </c>
      <c r="D17">
        <v>2014</v>
      </c>
      <c r="E17" s="3">
        <v>5737833000000</v>
      </c>
      <c r="F17">
        <v>3</v>
      </c>
      <c r="G17" s="3">
        <v>2767678000000</v>
      </c>
      <c r="H17" s="3">
        <v>5177942000000</v>
      </c>
      <c r="I17" s="3">
        <v>128542000000</v>
      </c>
      <c r="J17" s="3">
        <v>4761109000000</v>
      </c>
      <c r="K17" s="3">
        <v>7125371000000</v>
      </c>
      <c r="L17" s="3">
        <v>19960642000000</v>
      </c>
      <c r="M17" s="3">
        <v>48028161000000</v>
      </c>
      <c r="N17" s="3">
        <v>49616998000000</v>
      </c>
      <c r="O17" s="3">
        <v>1220657000000</v>
      </c>
      <c r="P17" s="3">
        <v>1120035000000</v>
      </c>
      <c r="Q17" s="3">
        <v>75836537000000</v>
      </c>
      <c r="R17" s="5">
        <v>8.4424934735575788E-2</v>
      </c>
      <c r="S17">
        <v>0.16389999999999999</v>
      </c>
      <c r="T17" s="5">
        <v>0.26320613769587081</v>
      </c>
      <c r="U17" s="5">
        <v>4.3139485968353222E-2</v>
      </c>
      <c r="V17" s="5">
        <v>13.879878493157426</v>
      </c>
      <c r="W17" s="5">
        <v>1.4769068371357727E-2</v>
      </c>
      <c r="X17" s="12">
        <v>2.4601589157006234E-2</v>
      </c>
    </row>
    <row r="18" spans="1:24" x14ac:dyDescent="0.35">
      <c r="A18">
        <v>17</v>
      </c>
      <c r="B18" t="s">
        <v>46</v>
      </c>
      <c r="C18" t="s">
        <v>45</v>
      </c>
      <c r="D18">
        <v>2015</v>
      </c>
      <c r="E18" s="3">
        <v>6340452000000</v>
      </c>
      <c r="F18">
        <v>3</v>
      </c>
      <c r="G18" s="3">
        <v>2402588000000</v>
      </c>
      <c r="H18" s="3">
        <v>6076789000000</v>
      </c>
      <c r="I18" s="3">
        <v>181510000000</v>
      </c>
      <c r="J18" s="3">
        <v>3739128000000</v>
      </c>
      <c r="K18" s="3">
        <v>12838700000000</v>
      </c>
      <c r="L18" s="3">
        <v>25238715000000</v>
      </c>
      <c r="M18" s="3">
        <v>54368172000000</v>
      </c>
      <c r="N18" s="3">
        <v>55561396000000</v>
      </c>
      <c r="O18" s="3">
        <v>1007688000000</v>
      </c>
      <c r="P18" s="3">
        <v>1380964000000</v>
      </c>
      <c r="Q18" s="3">
        <v>88697430000000</v>
      </c>
      <c r="R18" s="5">
        <v>0.13200611616172436</v>
      </c>
      <c r="S18">
        <v>0.16339999999999999</v>
      </c>
      <c r="T18" s="5">
        <v>0.28454843618355119</v>
      </c>
      <c r="U18" s="5">
        <v>4.6495214472392264E-2</v>
      </c>
      <c r="V18" s="5">
        <v>13.947911036370753</v>
      </c>
      <c r="W18" s="5">
        <v>1.5569380082376683E-2</v>
      </c>
      <c r="X18" s="12">
        <v>1.8136477348409317E-2</v>
      </c>
    </row>
    <row r="19" spans="1:24" x14ac:dyDescent="0.35">
      <c r="A19">
        <v>18</v>
      </c>
      <c r="B19" t="s">
        <v>46</v>
      </c>
      <c r="C19" t="s">
        <v>45</v>
      </c>
      <c r="D19">
        <v>2016</v>
      </c>
      <c r="E19" s="3">
        <v>8052617000000</v>
      </c>
      <c r="F19">
        <v>3</v>
      </c>
      <c r="G19" s="3">
        <v>2215341000000</v>
      </c>
      <c r="H19" s="3">
        <v>5516363000000</v>
      </c>
      <c r="I19" s="3">
        <v>261741000000</v>
      </c>
      <c r="J19" s="3">
        <v>12777516000000</v>
      </c>
      <c r="K19" s="3">
        <v>9206598000000</v>
      </c>
      <c r="L19" s="3">
        <v>29977559000000</v>
      </c>
      <c r="M19" s="3">
        <v>62754600000000</v>
      </c>
      <c r="N19" s="3">
        <v>63419185000000</v>
      </c>
      <c r="O19" s="3">
        <v>613164000000</v>
      </c>
      <c r="P19" s="3">
        <v>1153225000000</v>
      </c>
      <c r="Q19" s="3">
        <v>102318457000000</v>
      </c>
      <c r="R19" s="5">
        <v>0.15425252848302495</v>
      </c>
      <c r="S19" s="15">
        <v>0.18429999999999999</v>
      </c>
      <c r="T19" s="5">
        <v>0.2929829072774231</v>
      </c>
      <c r="U19" s="5">
        <v>5.3996749811229074E-2</v>
      </c>
      <c r="V19" s="5">
        <v>14.009953982199308</v>
      </c>
      <c r="W19" s="5">
        <v>1.1270938145597719E-2</v>
      </c>
      <c r="X19" s="12">
        <v>9.6684307753245324E-3</v>
      </c>
    </row>
    <row r="20" spans="1:24" x14ac:dyDescent="0.35">
      <c r="A20">
        <v>19</v>
      </c>
      <c r="B20" t="s">
        <v>48</v>
      </c>
      <c r="C20" t="s">
        <v>47</v>
      </c>
      <c r="D20">
        <v>2014</v>
      </c>
      <c r="E20" s="3">
        <v>5390032000000</v>
      </c>
      <c r="F20">
        <v>3</v>
      </c>
      <c r="G20" s="3">
        <v>1888527000000</v>
      </c>
      <c r="H20" s="3">
        <v>2843785000000</v>
      </c>
      <c r="I20" s="3">
        <v>59575000000</v>
      </c>
      <c r="J20" s="3">
        <v>3325793000000</v>
      </c>
      <c r="K20" s="3">
        <v>3344110000000</v>
      </c>
      <c r="L20" s="3">
        <v>11461790000000</v>
      </c>
      <c r="M20" s="3">
        <v>25544263000000</v>
      </c>
      <c r="N20" s="3">
        <v>26194879000000</v>
      </c>
      <c r="O20" s="3">
        <v>868030000000</v>
      </c>
      <c r="P20" s="3">
        <v>939084000000</v>
      </c>
      <c r="Q20" s="3">
        <v>37998046000000</v>
      </c>
      <c r="R20" s="5">
        <v>0.18486984470497952</v>
      </c>
      <c r="S20">
        <v>0.22170000000000001</v>
      </c>
      <c r="T20" s="5">
        <v>0.30164156335828429</v>
      </c>
      <c r="U20" s="5">
        <v>6.6873934596531626E-2</v>
      </c>
      <c r="V20" s="5">
        <v>13.579761264163215</v>
      </c>
      <c r="W20" s="5">
        <v>2.4714007662394007E-2</v>
      </c>
      <c r="X20" s="12">
        <v>3.3137392999601181E-2</v>
      </c>
    </row>
    <row r="21" spans="1:24" x14ac:dyDescent="0.35">
      <c r="A21">
        <v>20</v>
      </c>
      <c r="B21" t="s">
        <v>48</v>
      </c>
      <c r="C21" t="s">
        <v>47</v>
      </c>
      <c r="D21">
        <v>2015</v>
      </c>
      <c r="E21" s="3">
        <v>5552634000000</v>
      </c>
      <c r="F21">
        <v>3</v>
      </c>
      <c r="G21" s="3">
        <v>2112006000000</v>
      </c>
      <c r="H21" s="3">
        <v>3345232000000</v>
      </c>
      <c r="I21" s="3">
        <v>94140000000</v>
      </c>
      <c r="J21" s="3">
        <v>3023916000000</v>
      </c>
      <c r="K21" s="3">
        <v>5502076000000</v>
      </c>
      <c r="L21" s="3">
        <v>14077370000000</v>
      </c>
      <c r="M21" s="3">
        <v>27423746000000</v>
      </c>
      <c r="N21" s="3">
        <v>28411999000000</v>
      </c>
      <c r="O21" s="3">
        <v>1219784000000</v>
      </c>
      <c r="P21" s="3">
        <v>884503000000</v>
      </c>
      <c r="Q21" s="3">
        <v>42803631000000</v>
      </c>
      <c r="R21" s="5">
        <v>7.3577499573974789E-2</v>
      </c>
      <c r="S21">
        <v>0.2122</v>
      </c>
      <c r="T21" s="5">
        <v>0.32888261278581715</v>
      </c>
      <c r="U21" s="5">
        <v>6.9788890433150397E-2</v>
      </c>
      <c r="V21" s="5">
        <v>13.631480611451893</v>
      </c>
      <c r="W21" s="5">
        <v>2.0664204866171283E-2</v>
      </c>
      <c r="X21" s="12">
        <v>4.2932002074194078E-2</v>
      </c>
    </row>
    <row r="22" spans="1:24" x14ac:dyDescent="0.35">
      <c r="A22">
        <v>21</v>
      </c>
      <c r="B22" t="s">
        <v>48</v>
      </c>
      <c r="C22" t="s">
        <v>47</v>
      </c>
      <c r="D22">
        <v>2016</v>
      </c>
      <c r="E22" s="3">
        <v>6580009000000</v>
      </c>
      <c r="F22">
        <v>3</v>
      </c>
      <c r="G22" s="3">
        <v>1709884000000</v>
      </c>
      <c r="H22" s="3">
        <v>2504680000000</v>
      </c>
      <c r="I22" s="3">
        <v>85694000000</v>
      </c>
      <c r="J22" s="3">
        <v>4945925000000</v>
      </c>
      <c r="K22" s="3">
        <v>3528397000000</v>
      </c>
      <c r="L22" s="3">
        <v>12774580000000</v>
      </c>
      <c r="M22" s="3">
        <v>28353067000000</v>
      </c>
      <c r="N22" s="3">
        <v>29675422000000</v>
      </c>
      <c r="O22" s="3">
        <v>1414451000000</v>
      </c>
      <c r="P22" s="3">
        <v>1028216000000</v>
      </c>
      <c r="Q22" s="3">
        <v>43032950000000</v>
      </c>
      <c r="R22" s="5">
        <v>3.388745651305259E-2</v>
      </c>
      <c r="S22">
        <v>0.23880000000000001</v>
      </c>
      <c r="T22" s="5">
        <v>0.29685578144189512</v>
      </c>
      <c r="U22" s="5">
        <v>7.0889160608324564E-2</v>
      </c>
      <c r="V22" s="5">
        <v>13.633801118910982</v>
      </c>
      <c r="W22" s="5">
        <v>2.3893690764867387E-2</v>
      </c>
      <c r="X22" s="12">
        <v>4.7664056807684152E-2</v>
      </c>
    </row>
    <row r="23" spans="1:24" x14ac:dyDescent="0.35">
      <c r="A23">
        <v>22</v>
      </c>
      <c r="B23" t="s">
        <v>57</v>
      </c>
      <c r="C23" t="s">
        <v>58</v>
      </c>
      <c r="D23">
        <v>2011</v>
      </c>
      <c r="E23" s="3">
        <v>15304383000000</v>
      </c>
      <c r="F23">
        <v>3</v>
      </c>
      <c r="G23" s="3">
        <v>2899117000000</v>
      </c>
      <c r="H23" s="3">
        <v>11154874000000</v>
      </c>
      <c r="I23" s="3">
        <v>1376122000000</v>
      </c>
      <c r="J23" s="3">
        <v>6052151000000</v>
      </c>
      <c r="K23" s="3">
        <v>4378597000000</v>
      </c>
      <c r="L23" s="3">
        <v>25860861000000</v>
      </c>
      <c r="M23" s="3">
        <v>119577189000000</v>
      </c>
      <c r="N23" s="3">
        <v>122960842000000</v>
      </c>
      <c r="O23" s="3">
        <v>3272549000000</v>
      </c>
      <c r="P23" s="3">
        <v>3176960000000</v>
      </c>
      <c r="Q23" s="3">
        <v>166801130000000</v>
      </c>
      <c r="R23" s="5">
        <v>0.1915987443733802</v>
      </c>
      <c r="S23" s="5">
        <v>0.13159999999999999</v>
      </c>
      <c r="T23" s="5">
        <v>0.15504008276202924</v>
      </c>
      <c r="U23" s="5">
        <v>2.0403274891483046E-2</v>
      </c>
      <c r="V23" s="5">
        <v>14.222198988454611</v>
      </c>
      <c r="W23" s="5">
        <v>1.9046393750450013E-2</v>
      </c>
      <c r="X23" s="12">
        <v>2.6614562382388369E-2</v>
      </c>
    </row>
    <row r="24" spans="1:24" x14ac:dyDescent="0.35">
      <c r="A24">
        <v>23</v>
      </c>
      <c r="B24" t="s">
        <v>57</v>
      </c>
      <c r="C24" t="s">
        <v>58</v>
      </c>
      <c r="D24">
        <v>2012</v>
      </c>
      <c r="E24" s="3">
        <v>19154205000000</v>
      </c>
      <c r="F24">
        <v>3</v>
      </c>
      <c r="G24" s="3">
        <v>3534109000000</v>
      </c>
      <c r="H24" s="3">
        <v>12793295000000</v>
      </c>
      <c r="I24" s="3">
        <v>2695689000000</v>
      </c>
      <c r="J24" s="3">
        <v>12382281000000</v>
      </c>
      <c r="K24" s="3">
        <v>5976996000000</v>
      </c>
      <c r="L24" s="3">
        <v>37382370000000</v>
      </c>
      <c r="M24" s="3">
        <v>137560703000000</v>
      </c>
      <c r="N24" s="3">
        <v>140776159000000</v>
      </c>
      <c r="O24" s="3">
        <v>3243880000000</v>
      </c>
      <c r="P24" s="3">
        <v>4092279000000</v>
      </c>
      <c r="Q24" s="3">
        <v>192612817000000</v>
      </c>
      <c r="R24" s="5">
        <v>0.15039251340822204</v>
      </c>
      <c r="S24" s="5">
        <v>0.15079999999999999</v>
      </c>
      <c r="T24" s="5">
        <v>0.19408038666502656</v>
      </c>
      <c r="U24" s="5">
        <v>2.9267322309086002E-2</v>
      </c>
      <c r="V24" s="5">
        <v>14.284685182929586</v>
      </c>
      <c r="W24" s="5">
        <v>2.1246140644939532E-2</v>
      </c>
      <c r="X24" s="12">
        <v>2.3042822186958519E-2</v>
      </c>
    </row>
    <row r="25" spans="1:24" x14ac:dyDescent="0.35">
      <c r="A25">
        <v>24</v>
      </c>
      <c r="B25" t="s">
        <v>57</v>
      </c>
      <c r="C25" t="s">
        <v>58</v>
      </c>
      <c r="D25">
        <v>2013</v>
      </c>
      <c r="E25" s="3">
        <v>22886402000000</v>
      </c>
      <c r="F25">
        <v>3</v>
      </c>
      <c r="G25" s="3">
        <v>4879541000000</v>
      </c>
      <c r="H25" s="3">
        <v>13906003000000</v>
      </c>
      <c r="I25" s="3">
        <v>3110083000000</v>
      </c>
      <c r="J25" s="3">
        <v>9495048000000</v>
      </c>
      <c r="K25" s="3">
        <v>9754579000000</v>
      </c>
      <c r="L25" s="3">
        <v>41145254000000</v>
      </c>
      <c r="M25" s="3">
        <v>145808989000000</v>
      </c>
      <c r="N25" s="3">
        <v>149691501000000</v>
      </c>
      <c r="O25" s="3">
        <v>3448208000000</v>
      </c>
      <c r="P25" s="3">
        <v>4148347000000</v>
      </c>
      <c r="Q25" s="3">
        <v>211427283000000</v>
      </c>
      <c r="R25" s="5">
        <v>5.9961063153333841E-2</v>
      </c>
      <c r="S25" s="5">
        <v>0.15379999999999999</v>
      </c>
      <c r="T25" s="5">
        <v>0.19460711700107314</v>
      </c>
      <c r="U25" s="5">
        <v>2.9930574594765048E-2</v>
      </c>
      <c r="V25" s="5">
        <v>14.325161028817277</v>
      </c>
      <c r="W25" s="5">
        <v>1.9620679701966372E-2</v>
      </c>
      <c r="X25" s="12">
        <v>2.3035429379521018E-2</v>
      </c>
    </row>
    <row r="26" spans="1:24" x14ac:dyDescent="0.35">
      <c r="A26">
        <v>25</v>
      </c>
      <c r="B26" t="s">
        <v>57</v>
      </c>
      <c r="C26" t="s">
        <v>58</v>
      </c>
      <c r="D26">
        <v>2014</v>
      </c>
      <c r="E26" s="3">
        <v>26177903000000</v>
      </c>
      <c r="F26">
        <v>3</v>
      </c>
      <c r="G26" s="3">
        <v>4490686000000</v>
      </c>
      <c r="H26" s="3">
        <v>14644709000000</v>
      </c>
      <c r="I26" s="3">
        <v>3406334000000</v>
      </c>
      <c r="J26" s="3">
        <v>3027322000000</v>
      </c>
      <c r="K26" s="3">
        <v>10826142000000</v>
      </c>
      <c r="L26" s="3">
        <v>36395193000000</v>
      </c>
      <c r="M26" s="3">
        <v>163623334000000</v>
      </c>
      <c r="N26" s="3">
        <v>169380619000000</v>
      </c>
      <c r="O26" s="3">
        <v>6822601000000</v>
      </c>
      <c r="P26" s="3">
        <v>2609024000000</v>
      </c>
      <c r="Q26" s="3">
        <v>226910112000000</v>
      </c>
      <c r="R26" s="5">
        <v>0.12217590370920135</v>
      </c>
      <c r="S26" s="5">
        <v>0.154</v>
      </c>
      <c r="T26" s="5">
        <v>0.16039476019473298</v>
      </c>
      <c r="U26" s="5">
        <v>2.4700793069988878E-2</v>
      </c>
      <c r="V26" s="5">
        <v>14.355853850172933</v>
      </c>
      <c r="W26" s="5">
        <v>1.149805082287386E-2</v>
      </c>
      <c r="X26" s="12">
        <v>4.0279702838965301E-2</v>
      </c>
    </row>
    <row r="27" spans="1:24" x14ac:dyDescent="0.35">
      <c r="A27">
        <v>26</v>
      </c>
      <c r="B27" t="s">
        <v>57</v>
      </c>
      <c r="C27" t="s">
        <v>58</v>
      </c>
      <c r="D27">
        <v>2015</v>
      </c>
      <c r="E27" s="3">
        <v>27319830000000</v>
      </c>
      <c r="F27">
        <v>3</v>
      </c>
      <c r="G27" s="3">
        <v>4230258000000</v>
      </c>
      <c r="H27" s="3">
        <v>14605403000000</v>
      </c>
      <c r="I27" s="3">
        <v>2277504000000</v>
      </c>
      <c r="J27" s="3">
        <v>5883668000000</v>
      </c>
      <c r="K27" s="3">
        <v>9821623000000</v>
      </c>
      <c r="L27" s="3">
        <v>36818456000000</v>
      </c>
      <c r="M27" s="3">
        <v>163682732000000</v>
      </c>
      <c r="N27" s="3">
        <v>170732978000000</v>
      </c>
      <c r="O27" s="3">
        <v>6571867000000</v>
      </c>
      <c r="P27" s="3">
        <v>330904000000</v>
      </c>
      <c r="Q27" s="3">
        <v>233235947000000</v>
      </c>
      <c r="R27" s="5">
        <v>3.6301668318285216E-4</v>
      </c>
      <c r="S27" s="5">
        <v>0.16109999999999999</v>
      </c>
      <c r="T27" s="5">
        <v>0.15785926858007013</v>
      </c>
      <c r="U27" s="5">
        <v>2.5431128168249297E-2</v>
      </c>
      <c r="V27" s="5">
        <v>14.3677954859696</v>
      </c>
      <c r="W27" s="5">
        <v>1.4187521445825845E-3</v>
      </c>
      <c r="X27" s="12">
        <v>3.8492077377107546E-2</v>
      </c>
    </row>
    <row r="28" spans="1:24" x14ac:dyDescent="0.35">
      <c r="A28">
        <v>27</v>
      </c>
      <c r="B28" t="s">
        <v>59</v>
      </c>
      <c r="C28" t="s">
        <v>60</v>
      </c>
      <c r="D28">
        <v>2011</v>
      </c>
      <c r="E28" s="3">
        <v>7177754000000</v>
      </c>
      <c r="F28">
        <v>3</v>
      </c>
      <c r="G28" s="3">
        <v>1686486000000</v>
      </c>
      <c r="H28" s="3">
        <v>6484175000000</v>
      </c>
      <c r="I28" s="3">
        <v>835314000000</v>
      </c>
      <c r="J28" s="3">
        <v>7553692000000</v>
      </c>
      <c r="K28" s="3">
        <v>8089030000000</v>
      </c>
      <c r="L28" s="3">
        <v>24648697000000</v>
      </c>
      <c r="M28" s="3">
        <v>61691239000000</v>
      </c>
      <c r="N28" s="3">
        <v>62807916000000</v>
      </c>
      <c r="O28" s="3">
        <v>1295061000000</v>
      </c>
      <c r="P28" s="3">
        <v>607788000000</v>
      </c>
      <c r="Q28" s="3">
        <v>90730343000000</v>
      </c>
      <c r="R28" s="5">
        <v>0.26789700147867651</v>
      </c>
      <c r="S28" s="5">
        <v>0.1203</v>
      </c>
      <c r="T28" s="5">
        <v>0.27166983155789459</v>
      </c>
      <c r="U28" s="5">
        <v>3.2681880736414717E-2</v>
      </c>
      <c r="V28" s="5">
        <v>13.957752552701656</v>
      </c>
      <c r="W28" s="5">
        <v>6.6988394389735743E-3</v>
      </c>
      <c r="X28" s="12">
        <v>2.0619391351879911E-2</v>
      </c>
    </row>
    <row r="29" spans="1:24" x14ac:dyDescent="0.35">
      <c r="A29">
        <v>28</v>
      </c>
      <c r="B29" t="s">
        <v>59</v>
      </c>
      <c r="C29" t="s">
        <v>60</v>
      </c>
      <c r="D29">
        <v>2012</v>
      </c>
      <c r="E29" s="3">
        <v>7842231000000</v>
      </c>
      <c r="F29">
        <v>3</v>
      </c>
      <c r="G29" s="3">
        <v>1905240000000</v>
      </c>
      <c r="H29" s="3">
        <v>7784483000000</v>
      </c>
      <c r="I29" s="3">
        <v>1555002000000</v>
      </c>
      <c r="J29" s="3">
        <v>8938710000000</v>
      </c>
      <c r="K29" s="3">
        <v>10439495000000</v>
      </c>
      <c r="L29" s="3">
        <v>30622930000000</v>
      </c>
      <c r="M29" s="3">
        <v>75035586000000</v>
      </c>
      <c r="N29" s="3">
        <v>76087918000000</v>
      </c>
      <c r="O29" s="3">
        <v>1275177000000</v>
      </c>
      <c r="P29" s="3">
        <v>1050349000000</v>
      </c>
      <c r="Q29" s="3">
        <v>111078397000000</v>
      </c>
      <c r="R29" s="5">
        <v>0.21630862366048442</v>
      </c>
      <c r="S29" s="5">
        <v>0.12920000000000001</v>
      </c>
      <c r="T29" s="5">
        <v>0.27568753985529698</v>
      </c>
      <c r="U29" s="5">
        <v>3.5618830149304372E-2</v>
      </c>
      <c r="V29" s="5">
        <v>14.045629603711657</v>
      </c>
      <c r="W29" s="5">
        <v>9.4559250796534267E-3</v>
      </c>
      <c r="X29" s="12">
        <v>1.6759257363304383E-2</v>
      </c>
    </row>
    <row r="30" spans="1:24" x14ac:dyDescent="0.35">
      <c r="A30">
        <v>29</v>
      </c>
      <c r="B30" t="s">
        <v>59</v>
      </c>
      <c r="C30" t="s">
        <v>60</v>
      </c>
      <c r="D30">
        <v>2013</v>
      </c>
      <c r="E30" s="3">
        <v>10511434000000</v>
      </c>
      <c r="F30">
        <v>3</v>
      </c>
      <c r="G30" s="3">
        <v>2316633000000</v>
      </c>
      <c r="H30" s="3">
        <v>9249766000000</v>
      </c>
      <c r="I30" s="3">
        <v>547425000000</v>
      </c>
      <c r="J30" s="3">
        <v>6465965000000</v>
      </c>
      <c r="K30" s="3">
        <v>14031453000000</v>
      </c>
      <c r="L30" s="3">
        <v>32611242000000</v>
      </c>
      <c r="M30" s="3">
        <v>94500410000000</v>
      </c>
      <c r="N30" s="3">
        <v>95469670000000</v>
      </c>
      <c r="O30" s="3">
        <v>2009075000000</v>
      </c>
      <c r="P30" s="3">
        <v>1295727000000</v>
      </c>
      <c r="Q30" s="3">
        <v>134285549000000</v>
      </c>
      <c r="R30" s="5">
        <v>0.2594079028049438</v>
      </c>
      <c r="S30" s="5">
        <v>0.12759999999999999</v>
      </c>
      <c r="T30" s="5">
        <v>0.2428499733802332</v>
      </c>
      <c r="U30" s="5">
        <v>3.0987656603317756E-2</v>
      </c>
      <c r="V30" s="5">
        <v>14.128029279033289</v>
      </c>
      <c r="W30" s="5">
        <v>9.6490427275983358E-3</v>
      </c>
      <c r="X30" s="12">
        <v>2.1044117990561818E-2</v>
      </c>
    </row>
    <row r="31" spans="1:24" x14ac:dyDescent="0.35">
      <c r="A31">
        <v>30</v>
      </c>
      <c r="B31" t="s">
        <v>59</v>
      </c>
      <c r="C31" t="s">
        <v>60</v>
      </c>
      <c r="D31">
        <v>2014</v>
      </c>
      <c r="E31" s="3">
        <v>13204557000000</v>
      </c>
      <c r="F31">
        <v>3</v>
      </c>
      <c r="G31" s="3">
        <v>2182836000000</v>
      </c>
      <c r="H31" s="3">
        <v>9850805000000</v>
      </c>
      <c r="I31" s="3">
        <v>959875000000</v>
      </c>
      <c r="J31" s="3">
        <v>5582433000000</v>
      </c>
      <c r="K31" s="3">
        <v>11533931000000</v>
      </c>
      <c r="L31" s="3">
        <v>30109880000000</v>
      </c>
      <c r="M31" s="3">
        <v>96755697000000</v>
      </c>
      <c r="N31" s="3">
        <v>98030670000000</v>
      </c>
      <c r="O31" s="3">
        <v>2135370000000</v>
      </c>
      <c r="P31" s="3">
        <v>409261000000</v>
      </c>
      <c r="Q31" s="3">
        <v>135134124000000</v>
      </c>
      <c r="R31" s="5">
        <v>2.3865367356607235E-2</v>
      </c>
      <c r="S31" s="5">
        <v>0.16009999999999999</v>
      </c>
      <c r="T31" s="5">
        <v>0.22281477918930381</v>
      </c>
      <c r="U31" s="5">
        <v>3.5672646148207539E-2</v>
      </c>
      <c r="V31" s="5">
        <v>14.130765030691835</v>
      </c>
      <c r="W31" s="5">
        <v>3.0285540608529049E-3</v>
      </c>
      <c r="X31" s="12">
        <v>2.1782672708449306E-2</v>
      </c>
    </row>
    <row r="32" spans="1:24" x14ac:dyDescent="0.35">
      <c r="A32">
        <v>31</v>
      </c>
      <c r="B32" t="s">
        <v>59</v>
      </c>
      <c r="C32" t="s">
        <v>60</v>
      </c>
      <c r="D32">
        <v>2015</v>
      </c>
      <c r="E32" s="3">
        <v>13638601000000</v>
      </c>
      <c r="F32">
        <v>3</v>
      </c>
      <c r="G32" s="3">
        <v>1960576000000</v>
      </c>
      <c r="H32" s="3">
        <v>10329997000000</v>
      </c>
      <c r="I32" s="3">
        <v>1649377000000</v>
      </c>
      <c r="J32" s="3">
        <v>13927693000000</v>
      </c>
      <c r="K32" s="3">
        <v>10675042000000</v>
      </c>
      <c r="L32" s="3">
        <v>38542685000000</v>
      </c>
      <c r="M32" s="3">
        <v>102330246000000</v>
      </c>
      <c r="N32" s="3">
        <v>104201707000000</v>
      </c>
      <c r="O32" s="3">
        <v>3812199000000</v>
      </c>
      <c r="P32" s="3">
        <v>880365000000</v>
      </c>
      <c r="Q32" s="3">
        <v>148933747000000</v>
      </c>
      <c r="R32" s="5">
        <v>5.7614684952349629E-2</v>
      </c>
      <c r="S32" s="5">
        <v>0.14929999999999999</v>
      </c>
      <c r="T32" s="5">
        <v>0.25879080984916064</v>
      </c>
      <c r="U32" s="5">
        <v>3.8637467910479679E-2</v>
      </c>
      <c r="V32" s="5">
        <v>14.172993115987794</v>
      </c>
      <c r="W32" s="5">
        <v>5.9111183175966156E-3</v>
      </c>
      <c r="X32" s="12">
        <v>3.6584803740307245E-2</v>
      </c>
    </row>
    <row r="33" spans="1:24" x14ac:dyDescent="0.35">
      <c r="A33">
        <v>32</v>
      </c>
      <c r="B33" t="s">
        <v>59</v>
      </c>
      <c r="C33" t="s">
        <v>60</v>
      </c>
      <c r="D33">
        <v>2016</v>
      </c>
      <c r="E33" s="3">
        <v>17240872000000</v>
      </c>
      <c r="F33">
        <v>3</v>
      </c>
      <c r="G33" s="3">
        <v>1469505000000</v>
      </c>
      <c r="H33" s="3">
        <v>9448665000000</v>
      </c>
      <c r="I33" s="3">
        <v>4247974000000</v>
      </c>
      <c r="J33" s="3">
        <v>3538721000000</v>
      </c>
      <c r="K33" s="3">
        <v>18156801000000</v>
      </c>
      <c r="L33" s="3">
        <v>36861666000000</v>
      </c>
      <c r="M33" s="3">
        <v>108002377000000</v>
      </c>
      <c r="N33" s="3">
        <v>109988691000000</v>
      </c>
      <c r="O33" s="3">
        <v>3794070000000</v>
      </c>
      <c r="P33" s="3">
        <v>1658578000000</v>
      </c>
      <c r="Q33" s="3">
        <v>155010755000000</v>
      </c>
      <c r="R33" s="5">
        <v>5.542966250662585E-2</v>
      </c>
      <c r="S33" s="5">
        <v>0.16980000000000001</v>
      </c>
      <c r="T33" s="5">
        <v>0.23780069969983694</v>
      </c>
      <c r="U33" s="5">
        <v>4.0378558809032315E-2</v>
      </c>
      <c r="V33" s="5">
        <v>14.190361831558114</v>
      </c>
      <c r="W33" s="5">
        <v>1.069976080046833E-2</v>
      </c>
      <c r="X33" s="12">
        <v>3.4495091863580775E-2</v>
      </c>
    </row>
    <row r="34" spans="1:24" x14ac:dyDescent="0.35">
      <c r="A34">
        <v>33</v>
      </c>
      <c r="B34" t="s">
        <v>61</v>
      </c>
      <c r="C34" t="s">
        <v>90</v>
      </c>
      <c r="D34">
        <v>2011</v>
      </c>
      <c r="E34" s="3">
        <v>7331366000000</v>
      </c>
      <c r="F34">
        <v>3</v>
      </c>
      <c r="G34" s="3">
        <v>1751487000000</v>
      </c>
      <c r="H34" s="3">
        <v>7322383000000</v>
      </c>
      <c r="I34" s="3">
        <v>376110000000</v>
      </c>
      <c r="J34" s="3">
        <v>8875681000000</v>
      </c>
      <c r="K34" s="3">
        <v>517412000000</v>
      </c>
      <c r="L34" s="3">
        <v>18843073000000</v>
      </c>
      <c r="M34" s="3">
        <v>68204434000000</v>
      </c>
      <c r="N34" s="3">
        <v>69541029000000</v>
      </c>
      <c r="O34" s="3">
        <v>1403208000000</v>
      </c>
      <c r="P34" s="3">
        <v>1156878000000</v>
      </c>
      <c r="Q34" s="3">
        <v>101324002000000</v>
      </c>
      <c r="R34" s="5">
        <v>0.33073095440511696</v>
      </c>
      <c r="S34">
        <v>0.14949999999999999</v>
      </c>
      <c r="T34" s="5">
        <v>0.18596850329697795</v>
      </c>
      <c r="U34" s="5">
        <v>2.7802291242898201E-2</v>
      </c>
      <c r="V34" s="5">
        <v>14.005712334811683</v>
      </c>
      <c r="W34" s="5">
        <v>1.1417610607208349E-2</v>
      </c>
      <c r="X34" s="12">
        <v>2.0178131100130829E-2</v>
      </c>
    </row>
    <row r="35" spans="1:24" x14ac:dyDescent="0.35">
      <c r="A35">
        <v>34</v>
      </c>
      <c r="B35" t="s">
        <v>61</v>
      </c>
      <c r="C35" t="s">
        <v>90</v>
      </c>
      <c r="D35">
        <v>2012</v>
      </c>
      <c r="E35" s="3">
        <v>10422846000000</v>
      </c>
      <c r="F35">
        <v>3</v>
      </c>
      <c r="G35" s="3">
        <v>1803777000000</v>
      </c>
      <c r="H35" s="3">
        <v>9336202000000</v>
      </c>
      <c r="I35" s="3">
        <v>780371000000</v>
      </c>
      <c r="J35" s="3">
        <v>12913618000000</v>
      </c>
      <c r="K35" s="3">
        <v>197051000000</v>
      </c>
      <c r="L35" s="3">
        <v>25031019000000</v>
      </c>
      <c r="M35" s="3">
        <v>93705893000000</v>
      </c>
      <c r="N35" s="3">
        <v>95055504000000</v>
      </c>
      <c r="O35" s="3">
        <v>1291803000000</v>
      </c>
      <c r="P35" s="3">
        <v>1368132000000</v>
      </c>
      <c r="Q35" s="3">
        <v>131798595000000</v>
      </c>
      <c r="R35" s="5">
        <v>0.37389737740511125</v>
      </c>
      <c r="S35">
        <v>0.1673</v>
      </c>
      <c r="T35" s="5">
        <v>0.18991870892098661</v>
      </c>
      <c r="U35" s="5">
        <v>3.1773400002481064E-2</v>
      </c>
      <c r="V35" s="5">
        <v>14.119910780614596</v>
      </c>
      <c r="W35" s="5">
        <v>1.0380474844970844E-2</v>
      </c>
      <c r="X35" s="12">
        <v>1.3589986330512749E-2</v>
      </c>
    </row>
    <row r="36" spans="1:24" x14ac:dyDescent="0.35">
      <c r="A36">
        <v>35</v>
      </c>
      <c r="B36" t="s">
        <v>61</v>
      </c>
      <c r="C36" t="s">
        <v>90</v>
      </c>
      <c r="D36">
        <v>2013</v>
      </c>
      <c r="E36" s="3">
        <v>11496002000000</v>
      </c>
      <c r="F36">
        <v>3</v>
      </c>
      <c r="G36" s="3">
        <v>2436772000000</v>
      </c>
      <c r="H36" s="3">
        <v>11610722000000</v>
      </c>
      <c r="I36" s="3">
        <v>645822000000</v>
      </c>
      <c r="J36" s="3">
        <v>5932174000000</v>
      </c>
      <c r="K36" s="3">
        <v>1571682000000</v>
      </c>
      <c r="L36" s="3">
        <v>22197172000000</v>
      </c>
      <c r="M36" s="3">
        <v>118368843000000</v>
      </c>
      <c r="N36" s="3">
        <v>119771487000000</v>
      </c>
      <c r="O36" s="3">
        <v>1224371000000</v>
      </c>
      <c r="P36" s="3">
        <v>1725873000000</v>
      </c>
      <c r="Q36" s="3">
        <v>165833922000000</v>
      </c>
      <c r="R36" s="5">
        <v>0.26319529338459002</v>
      </c>
      <c r="S36">
        <v>0.14510000000000001</v>
      </c>
      <c r="T36" s="5">
        <v>0.13385181832701273</v>
      </c>
      <c r="U36" s="5">
        <v>1.9421898839249548E-2</v>
      </c>
      <c r="V36" s="5">
        <v>14.219673371995636</v>
      </c>
      <c r="W36" s="5">
        <v>1.0407237428781309E-2</v>
      </c>
      <c r="X36" s="12">
        <v>1.0222558228737697E-2</v>
      </c>
    </row>
    <row r="37" spans="1:24" x14ac:dyDescent="0.35">
      <c r="A37">
        <v>36</v>
      </c>
      <c r="B37" t="s">
        <v>61</v>
      </c>
      <c r="C37" t="s">
        <v>90</v>
      </c>
      <c r="D37">
        <v>2014</v>
      </c>
      <c r="E37" s="3">
        <v>13016021000000</v>
      </c>
      <c r="F37">
        <v>3</v>
      </c>
      <c r="G37" s="3">
        <v>2192825000000</v>
      </c>
      <c r="H37" s="3">
        <v>13675893000000</v>
      </c>
      <c r="I37" s="3">
        <v>1099697000000</v>
      </c>
      <c r="J37" s="3">
        <v>1395967000000</v>
      </c>
      <c r="K37" s="3">
        <v>1905686000000</v>
      </c>
      <c r="L37" s="3">
        <v>20270068000000</v>
      </c>
      <c r="M37" s="3">
        <v>131388463000000</v>
      </c>
      <c r="N37" s="3">
        <v>133393960000000</v>
      </c>
      <c r="O37" s="3">
        <v>2318637000000</v>
      </c>
      <c r="P37" s="3">
        <v>1586971000000</v>
      </c>
      <c r="Q37" s="3">
        <v>185349861000000</v>
      </c>
      <c r="R37" s="5">
        <v>0.10999195117586813</v>
      </c>
      <c r="S37" s="5">
        <v>0.15</v>
      </c>
      <c r="T37" s="5">
        <v>0.10936111789153162</v>
      </c>
      <c r="U37" s="5">
        <v>1.6404167683729744E-2</v>
      </c>
      <c r="V37" s="5">
        <v>14.267992264673888</v>
      </c>
      <c r="W37" s="5">
        <v>8.5620296202973678E-3</v>
      </c>
      <c r="X37" s="12">
        <v>1.738187396190952E-2</v>
      </c>
    </row>
    <row r="38" spans="1:24" x14ac:dyDescent="0.35">
      <c r="A38">
        <v>37</v>
      </c>
      <c r="B38" t="s">
        <v>61</v>
      </c>
      <c r="C38" t="s">
        <v>90</v>
      </c>
      <c r="D38">
        <v>2015</v>
      </c>
      <c r="E38" s="3">
        <v>15606337000000</v>
      </c>
      <c r="F38">
        <v>3</v>
      </c>
      <c r="G38" s="3">
        <v>2012662000000</v>
      </c>
      <c r="H38" s="3">
        <v>12833823000000</v>
      </c>
      <c r="I38" s="3">
        <v>1010124000000</v>
      </c>
      <c r="J38" s="3">
        <v>8290830000000</v>
      </c>
      <c r="K38" s="3">
        <v>2989551000000</v>
      </c>
      <c r="L38" s="3">
        <v>27136990000000</v>
      </c>
      <c r="M38" s="3">
        <v>125867973000000</v>
      </c>
      <c r="N38" s="3">
        <v>129487428000000</v>
      </c>
      <c r="O38" s="3">
        <v>3566791000000</v>
      </c>
      <c r="P38" s="3">
        <v>247112000000</v>
      </c>
      <c r="Q38" s="3">
        <v>182689351000000</v>
      </c>
      <c r="R38" s="5">
        <v>-4.2016550570349545E-2</v>
      </c>
      <c r="S38">
        <v>0.13789999999999999</v>
      </c>
      <c r="T38" s="5">
        <v>0.14854171768336952</v>
      </c>
      <c r="U38" s="5">
        <v>2.0483902868536654E-2</v>
      </c>
      <c r="V38" s="5">
        <v>14.261713232975277</v>
      </c>
      <c r="W38" s="5">
        <v>1.3526349436755074E-3</v>
      </c>
      <c r="X38" s="12">
        <v>2.7545461787996901E-2</v>
      </c>
    </row>
    <row r="39" spans="1:24" x14ac:dyDescent="0.35">
      <c r="A39">
        <v>38</v>
      </c>
      <c r="B39" t="s">
        <v>61</v>
      </c>
      <c r="C39" t="s">
        <v>90</v>
      </c>
      <c r="D39">
        <v>2016</v>
      </c>
      <c r="E39" s="3">
        <v>18329785000000</v>
      </c>
      <c r="F39">
        <v>3</v>
      </c>
      <c r="G39" s="3">
        <v>2070557000000</v>
      </c>
      <c r="H39" s="3">
        <v>10541849000000</v>
      </c>
      <c r="I39" s="3">
        <v>1869188000000</v>
      </c>
      <c r="J39" s="3">
        <v>8045662000000</v>
      </c>
      <c r="K39" s="3">
        <v>1879548000000</v>
      </c>
      <c r="L39" s="3">
        <v>24406804000000</v>
      </c>
      <c r="M39" s="3">
        <v>94782664000000</v>
      </c>
      <c r="N39" s="3">
        <v>106372456000000</v>
      </c>
      <c r="O39" s="3">
        <v>9611603000000</v>
      </c>
      <c r="P39" s="3">
        <v>-6483084000000</v>
      </c>
      <c r="Q39" s="3">
        <v>165527512000000</v>
      </c>
      <c r="R39" s="5">
        <v>-0.24696758245244801</v>
      </c>
      <c r="S39">
        <v>0.15640000000000001</v>
      </c>
      <c r="T39" s="5">
        <v>0.14744862473375422</v>
      </c>
      <c r="U39" s="5">
        <v>2.3060964908359162E-2</v>
      </c>
      <c r="V39" s="5">
        <v>14.218870187336986</v>
      </c>
      <c r="W39" s="5">
        <v>-3.9166202171878231E-2</v>
      </c>
      <c r="X39" s="12">
        <v>9.035800583564603E-2</v>
      </c>
    </row>
    <row r="40" spans="1:24" x14ac:dyDescent="0.35">
      <c r="A40">
        <v>39</v>
      </c>
      <c r="B40" t="s">
        <v>67</v>
      </c>
      <c r="C40" t="s">
        <v>66</v>
      </c>
      <c r="D40">
        <v>2012</v>
      </c>
      <c r="E40" s="3">
        <v>6553214000000</v>
      </c>
      <c r="F40">
        <v>3</v>
      </c>
      <c r="G40" s="3">
        <v>929454000000</v>
      </c>
      <c r="H40" s="3">
        <v>4049000000000</v>
      </c>
      <c r="I40" s="3">
        <v>45099000000</v>
      </c>
      <c r="J40" s="3">
        <v>9891542000000</v>
      </c>
      <c r="K40" s="3">
        <v>1382726000000</v>
      </c>
      <c r="L40" s="3">
        <v>16297821000000</v>
      </c>
      <c r="M40" s="3">
        <v>38459906000000</v>
      </c>
      <c r="N40" s="3">
        <v>38844096000000</v>
      </c>
      <c r="O40" s="3">
        <v>224238000000</v>
      </c>
      <c r="P40" s="3">
        <v>1978986000000</v>
      </c>
      <c r="Q40" s="3">
        <v>59090132000000</v>
      </c>
      <c r="R40" s="5">
        <v>0.28196943252081075</v>
      </c>
      <c r="S40" s="5">
        <v>0.21490000000000001</v>
      </c>
      <c r="T40" s="5">
        <v>0.27581290561341104</v>
      </c>
      <c r="U40" s="5">
        <v>5.9272193416322033E-2</v>
      </c>
      <c r="V40" s="5">
        <v>13.771514960140566</v>
      </c>
      <c r="W40" s="5">
        <v>3.3490972739746119E-2</v>
      </c>
      <c r="X40" s="12">
        <v>5.7727691744969426E-3</v>
      </c>
    </row>
    <row r="41" spans="1:24" x14ac:dyDescent="0.35">
      <c r="A41">
        <v>40</v>
      </c>
      <c r="B41" t="s">
        <v>67</v>
      </c>
      <c r="C41" t="s">
        <v>66</v>
      </c>
      <c r="D41">
        <v>2013</v>
      </c>
      <c r="E41" s="3">
        <v>8600288000000</v>
      </c>
      <c r="F41">
        <v>3</v>
      </c>
      <c r="G41" s="3">
        <v>1102840000000</v>
      </c>
      <c r="H41" s="3">
        <v>4311653000000</v>
      </c>
      <c r="I41" s="3">
        <v>17228000000</v>
      </c>
      <c r="J41" s="3">
        <v>4999387000000</v>
      </c>
      <c r="K41" s="3">
        <v>2912858000000</v>
      </c>
      <c r="L41" s="3">
        <v>13343966000000</v>
      </c>
      <c r="M41" s="3">
        <v>45618991000000</v>
      </c>
      <c r="N41" s="3">
        <v>46105437000000</v>
      </c>
      <c r="O41" s="3">
        <v>308400000000</v>
      </c>
      <c r="P41" s="3">
        <v>2131101000000</v>
      </c>
      <c r="Q41" s="3">
        <v>69664873000000</v>
      </c>
      <c r="R41" s="5">
        <v>0.18614411070063458</v>
      </c>
      <c r="S41" s="5">
        <v>0.23089999999999999</v>
      </c>
      <c r="T41" s="5">
        <v>0.19154511341748948</v>
      </c>
      <c r="U41" s="5">
        <v>4.4227766688098316E-2</v>
      </c>
      <c r="V41" s="5">
        <v>13.843013849723011</v>
      </c>
      <c r="W41" s="5">
        <v>3.0590754109319915E-2</v>
      </c>
      <c r="X41" s="12">
        <v>6.6890158746353498E-3</v>
      </c>
    </row>
    <row r="42" spans="1:24" x14ac:dyDescent="0.35">
      <c r="A42">
        <v>41</v>
      </c>
      <c r="B42" t="s">
        <v>67</v>
      </c>
      <c r="C42" t="s">
        <v>66</v>
      </c>
      <c r="D42">
        <v>2014</v>
      </c>
      <c r="E42" s="3">
        <v>10201949000000</v>
      </c>
      <c r="F42">
        <v>3</v>
      </c>
      <c r="G42" s="3">
        <v>1129677000000</v>
      </c>
      <c r="H42" s="3">
        <v>4628496000000</v>
      </c>
      <c r="I42" s="3">
        <v>94205000000</v>
      </c>
      <c r="J42" s="3">
        <v>6713300000000</v>
      </c>
      <c r="K42" s="3">
        <v>4734317000000</v>
      </c>
      <c r="L42" s="3">
        <v>17299995000000</v>
      </c>
      <c r="M42" s="3">
        <v>51486555000000</v>
      </c>
      <c r="N42" s="3">
        <v>51993574000000</v>
      </c>
      <c r="O42" s="3">
        <v>364601000000</v>
      </c>
      <c r="P42" s="3">
        <v>1869031000000</v>
      </c>
      <c r="Q42" s="3">
        <v>75014737000000</v>
      </c>
      <c r="R42" s="5">
        <v>0.1286210823908841</v>
      </c>
      <c r="S42" s="5">
        <v>0.2331</v>
      </c>
      <c r="T42" s="5">
        <v>0.23062128445507982</v>
      </c>
      <c r="U42" s="5">
        <v>5.3757821406479105E-2</v>
      </c>
      <c r="V42" s="5">
        <v>13.87514659097922</v>
      </c>
      <c r="W42" s="5">
        <v>2.4915517600228341E-2</v>
      </c>
      <c r="X42" s="12">
        <v>7.0124242661218092E-3</v>
      </c>
    </row>
    <row r="43" spans="1:24" x14ac:dyDescent="0.35">
      <c r="A43">
        <v>42</v>
      </c>
      <c r="B43" t="s">
        <v>67</v>
      </c>
      <c r="C43" t="s">
        <v>66</v>
      </c>
      <c r="D43">
        <v>2015</v>
      </c>
      <c r="E43" s="3">
        <v>11909427000000</v>
      </c>
      <c r="F43">
        <v>3</v>
      </c>
      <c r="G43" s="3">
        <v>1352401000000</v>
      </c>
      <c r="H43" s="3">
        <v>4774422000000</v>
      </c>
      <c r="I43" s="3">
        <v>66674000000</v>
      </c>
      <c r="J43" s="3">
        <v>6208649000000</v>
      </c>
      <c r="K43" s="3">
        <v>4930068000000</v>
      </c>
      <c r="L43" s="3">
        <v>17332214000000</v>
      </c>
      <c r="M43" s="3">
        <v>58043798000000</v>
      </c>
      <c r="N43" s="3">
        <v>58587383000000</v>
      </c>
      <c r="O43" s="3">
        <v>412363000000</v>
      </c>
      <c r="P43" s="3">
        <v>1752609000000</v>
      </c>
      <c r="Q43" s="3">
        <v>81039663000000</v>
      </c>
      <c r="R43" s="5">
        <v>0.12735835598245018</v>
      </c>
      <c r="S43" s="5">
        <v>0.2379</v>
      </c>
      <c r="T43" s="5">
        <v>0.21387322402858461</v>
      </c>
      <c r="U43" s="5">
        <v>5.0880439996400281E-2</v>
      </c>
      <c r="V43" s="5">
        <v>13.908697626360803</v>
      </c>
      <c r="W43" s="5">
        <v>2.1626558343412657E-2</v>
      </c>
      <c r="X43" s="12">
        <v>7.0384266865103021E-3</v>
      </c>
    </row>
    <row r="44" spans="1:24" x14ac:dyDescent="0.35">
      <c r="A44">
        <v>43</v>
      </c>
      <c r="B44" t="s">
        <v>67</v>
      </c>
      <c r="C44" t="s">
        <v>66</v>
      </c>
      <c r="D44">
        <v>2016</v>
      </c>
      <c r="E44" s="3">
        <v>13503767000000</v>
      </c>
      <c r="F44">
        <v>3</v>
      </c>
      <c r="G44" s="3">
        <v>1448180000000</v>
      </c>
      <c r="H44" s="3">
        <v>4625356000000</v>
      </c>
      <c r="I44" s="3">
        <v>858431000000</v>
      </c>
      <c r="J44" s="3">
        <v>7005442000000</v>
      </c>
      <c r="K44" s="3">
        <v>5952558000000</v>
      </c>
      <c r="L44" s="3">
        <v>19889967000000</v>
      </c>
      <c r="M44" s="3">
        <v>62483106000000</v>
      </c>
      <c r="N44" s="3">
        <v>63168410000000</v>
      </c>
      <c r="O44" s="3">
        <v>502003000000</v>
      </c>
      <c r="P44" s="3">
        <v>1875846000000</v>
      </c>
      <c r="Q44" s="3">
        <v>91371387000000</v>
      </c>
      <c r="R44" s="5">
        <v>7.648203861504721E-2</v>
      </c>
      <c r="S44" s="5">
        <v>0.25030000000000002</v>
      </c>
      <c r="T44" s="5">
        <v>0.21768266470552755</v>
      </c>
      <c r="U44" s="5">
        <v>5.4485970975793552E-2</v>
      </c>
      <c r="V44" s="5">
        <v>13.960810217468127</v>
      </c>
      <c r="W44" s="5">
        <v>2.0529906151036101E-2</v>
      </c>
      <c r="X44" s="12">
        <v>7.9470577144493577E-3</v>
      </c>
    </row>
    <row r="45" spans="1:24" x14ac:dyDescent="0.35">
      <c r="A45">
        <v>44</v>
      </c>
      <c r="B45" t="s">
        <v>75</v>
      </c>
      <c r="C45" t="s">
        <v>74</v>
      </c>
      <c r="D45">
        <v>2016</v>
      </c>
      <c r="E45" s="3">
        <v>5834088000000</v>
      </c>
      <c r="F45">
        <v>3</v>
      </c>
      <c r="G45" s="3">
        <v>160220604000</v>
      </c>
      <c r="H45" s="3">
        <v>3482023760000</v>
      </c>
      <c r="I45" s="3">
        <v>40884216000</v>
      </c>
      <c r="J45" s="3">
        <v>5439470223000</v>
      </c>
      <c r="K45" s="3">
        <v>2422291177000</v>
      </c>
      <c r="L45" s="3">
        <v>11544889980000</v>
      </c>
      <c r="M45" s="3">
        <v>46674165420000</v>
      </c>
      <c r="N45" s="3">
        <v>47197276408000</v>
      </c>
      <c r="O45" s="3">
        <v>995444080000</v>
      </c>
      <c r="P45" s="3">
        <v>820190823000</v>
      </c>
      <c r="Q45" s="3">
        <v>60839102211000</v>
      </c>
      <c r="R45" s="5">
        <v>0.36877019909240705</v>
      </c>
      <c r="S45" s="5">
        <v>0.13339999999999999</v>
      </c>
      <c r="T45" s="5">
        <v>0.18976101816822388</v>
      </c>
      <c r="U45" s="5">
        <v>2.5314119823641065E-2</v>
      </c>
      <c r="V45" s="5">
        <v>13.784182796641883</v>
      </c>
      <c r="W45" s="5">
        <v>1.3481310426893604E-2</v>
      </c>
      <c r="X45" s="12">
        <v>2.109113397550353E-2</v>
      </c>
    </row>
    <row r="46" spans="1:24" x14ac:dyDescent="0.35">
      <c r="A46">
        <v>45</v>
      </c>
      <c r="B46" t="s">
        <v>78</v>
      </c>
      <c r="C46" t="s">
        <v>79</v>
      </c>
      <c r="D46">
        <v>2012</v>
      </c>
      <c r="E46" s="3">
        <v>5567133000000</v>
      </c>
      <c r="F46">
        <v>3</v>
      </c>
      <c r="G46" s="3">
        <v>1355207000000</v>
      </c>
      <c r="H46" s="3">
        <v>4666818000000</v>
      </c>
      <c r="I46" s="3">
        <v>92544700000</v>
      </c>
      <c r="J46" s="3">
        <v>8470257000000</v>
      </c>
      <c r="K46" s="3">
        <v>18496052000000</v>
      </c>
      <c r="L46" s="3">
        <v>33080878700000</v>
      </c>
      <c r="M46" s="3">
        <v>26650298000000</v>
      </c>
      <c r="N46" s="3">
        <v>26627284000000</v>
      </c>
      <c r="O46" s="3">
        <v>565570000000</v>
      </c>
      <c r="P46" s="3">
        <v>1377412000000</v>
      </c>
      <c r="Q46" s="3">
        <v>66158614000000</v>
      </c>
      <c r="R46" s="5">
        <v>-0.15144521274145054</v>
      </c>
      <c r="S46" s="5">
        <v>0.16830000000000001</v>
      </c>
      <c r="T46" s="5">
        <v>0.50002375654363018</v>
      </c>
      <c r="U46" s="5">
        <v>8.4153998226292964E-2</v>
      </c>
      <c r="V46" s="5">
        <v>13.820586398321138</v>
      </c>
      <c r="W46" s="5">
        <v>2.0819843656337784E-2</v>
      </c>
      <c r="X46" s="12">
        <v>2.1240243653840175E-2</v>
      </c>
    </row>
    <row r="47" spans="1:24" x14ac:dyDescent="0.35">
      <c r="A47">
        <v>46</v>
      </c>
      <c r="B47" t="s">
        <v>78</v>
      </c>
      <c r="C47" t="s">
        <v>79</v>
      </c>
      <c r="D47">
        <v>2013</v>
      </c>
      <c r="E47" s="3">
        <v>5704179000000</v>
      </c>
      <c r="F47">
        <v>3</v>
      </c>
      <c r="G47" s="3">
        <v>1430545000000</v>
      </c>
      <c r="H47" s="3">
        <v>4848144000000</v>
      </c>
      <c r="I47" s="3">
        <v>1310404000000</v>
      </c>
      <c r="J47" s="3">
        <v>11223305000000</v>
      </c>
      <c r="K47" s="3">
        <v>14333872000000</v>
      </c>
      <c r="L47" s="3">
        <v>33146270000000</v>
      </c>
      <c r="M47" s="3">
        <v>29779302000000</v>
      </c>
      <c r="N47" s="3">
        <v>29869070000000</v>
      </c>
      <c r="O47" s="3">
        <v>655819000000</v>
      </c>
      <c r="P47" s="3">
        <v>524780000000</v>
      </c>
      <c r="Q47" s="3">
        <v>66509336000000</v>
      </c>
      <c r="R47" s="5">
        <v>0.11740971902077793</v>
      </c>
      <c r="S47" s="5">
        <v>0.15740000000000001</v>
      </c>
      <c r="T47" s="5">
        <v>0.49837018369872166</v>
      </c>
      <c r="U47" s="5">
        <v>7.8443466914178792E-2</v>
      </c>
      <c r="V47" s="5">
        <v>13.822882612050426</v>
      </c>
      <c r="W47" s="5">
        <v>7.8903208415732791E-3</v>
      </c>
      <c r="X47" s="12">
        <v>2.1956458637647572E-2</v>
      </c>
    </row>
    <row r="48" spans="1:24" x14ac:dyDescent="0.35">
      <c r="A48">
        <v>47</v>
      </c>
      <c r="B48" t="s">
        <v>78</v>
      </c>
      <c r="C48" t="s">
        <v>79</v>
      </c>
      <c r="D48">
        <v>2014</v>
      </c>
      <c r="E48" s="3">
        <v>6310948000000</v>
      </c>
      <c r="F48">
        <v>3</v>
      </c>
      <c r="G48" s="3">
        <v>1274528000000</v>
      </c>
      <c r="H48" s="3">
        <v>4532318000000</v>
      </c>
      <c r="I48" s="3">
        <v>447216000000</v>
      </c>
      <c r="J48" s="3">
        <v>4069957000000</v>
      </c>
      <c r="K48" s="3">
        <v>18932731000000</v>
      </c>
      <c r="L48" s="3">
        <v>29256750000000</v>
      </c>
      <c r="M48" s="3">
        <v>33207612000000</v>
      </c>
      <c r="N48" s="7">
        <v>33354078000000</v>
      </c>
      <c r="O48" s="3">
        <v>703487000000</v>
      </c>
      <c r="P48" s="3">
        <v>599238000000</v>
      </c>
      <c r="Q48" s="3">
        <v>66710731000000</v>
      </c>
      <c r="R48" s="5">
        <v>0.11512392063454006</v>
      </c>
      <c r="S48" s="5">
        <v>0.15229999999999999</v>
      </c>
      <c r="T48" s="5">
        <v>0.43856137627992714</v>
      </c>
      <c r="U48" s="5">
        <v>6.6792897607432899E-2</v>
      </c>
      <c r="V48" s="5">
        <v>13.824195699572188</v>
      </c>
      <c r="W48" s="5">
        <v>8.9826327941152379E-3</v>
      </c>
      <c r="X48" s="12">
        <v>2.1091483925893561E-2</v>
      </c>
    </row>
    <row r="49" spans="1:24" x14ac:dyDescent="0.35">
      <c r="A49">
        <v>48</v>
      </c>
      <c r="B49" t="s">
        <v>78</v>
      </c>
      <c r="C49" t="s">
        <v>79</v>
      </c>
      <c r="D49">
        <v>2015</v>
      </c>
      <c r="E49" s="3">
        <v>10279296000000</v>
      </c>
      <c r="F49">
        <v>3</v>
      </c>
      <c r="G49" s="3">
        <v>1093626000000</v>
      </c>
      <c r="H49" s="3">
        <v>4546084000000</v>
      </c>
      <c r="I49" s="3">
        <v>279514000000</v>
      </c>
      <c r="J49" s="3">
        <v>2257923000000</v>
      </c>
      <c r="K49" s="3">
        <v>17027744000000</v>
      </c>
      <c r="L49" s="3">
        <v>25204891000000</v>
      </c>
      <c r="M49" s="3">
        <v>31748472000000</v>
      </c>
      <c r="N49" s="3">
        <v>32164192000000</v>
      </c>
      <c r="O49" s="7">
        <v>911327000000</v>
      </c>
      <c r="P49" s="3">
        <v>1052771000000</v>
      </c>
      <c r="Q49" s="3">
        <v>68225170000000</v>
      </c>
      <c r="R49" s="5">
        <v>-4.3939925580918013E-2</v>
      </c>
      <c r="S49" s="5">
        <v>0.22850000000000001</v>
      </c>
      <c r="T49" s="5">
        <v>0.36943683687413309</v>
      </c>
      <c r="U49" s="5">
        <v>8.4416317225739418E-2</v>
      </c>
      <c r="V49" s="5">
        <v>13.833944626496129</v>
      </c>
      <c r="W49" s="5">
        <v>1.5430830000130451E-2</v>
      </c>
      <c r="X49" s="12">
        <v>2.8333589104305806E-2</v>
      </c>
    </row>
    <row r="50" spans="1:24" x14ac:dyDescent="0.35">
      <c r="A50">
        <v>49</v>
      </c>
      <c r="B50" t="s">
        <v>78</v>
      </c>
      <c r="C50" t="s">
        <v>79</v>
      </c>
      <c r="D50">
        <v>2016</v>
      </c>
      <c r="E50" s="3">
        <v>10883111000000</v>
      </c>
      <c r="F50">
        <v>3</v>
      </c>
      <c r="G50" s="3">
        <v>1001235000000</v>
      </c>
      <c r="H50" s="3">
        <v>4337316000000</v>
      </c>
      <c r="I50" s="3">
        <v>116098000000</v>
      </c>
      <c r="J50" s="3">
        <v>5968303000000</v>
      </c>
      <c r="K50" s="3">
        <v>19472686000000</v>
      </c>
      <c r="L50" s="3">
        <v>30895638000000</v>
      </c>
      <c r="M50" s="3">
        <v>27777461000000</v>
      </c>
      <c r="N50" s="3">
        <v>27947489000000</v>
      </c>
      <c r="O50" s="3">
        <v>971914000000</v>
      </c>
      <c r="P50" s="3">
        <v>1158000000000</v>
      </c>
      <c r="Q50" s="3">
        <v>70528785000000</v>
      </c>
      <c r="R50" s="5">
        <v>-0.12507723206332574</v>
      </c>
      <c r="S50" s="5">
        <v>0.2621</v>
      </c>
      <c r="T50" s="5">
        <v>0.43805714220087588</v>
      </c>
      <c r="U50" s="5">
        <v>0.11481477697084957</v>
      </c>
      <c r="V50" s="5">
        <v>13.848366402314181</v>
      </c>
      <c r="W50" s="5">
        <v>1.6418828142296796E-2</v>
      </c>
      <c r="X50" s="12">
        <v>3.4776433761186915E-2</v>
      </c>
    </row>
    <row r="51" spans="1:24" x14ac:dyDescent="0.35">
      <c r="A51">
        <v>50</v>
      </c>
      <c r="B51" t="s">
        <v>82</v>
      </c>
      <c r="C51" t="s">
        <v>83</v>
      </c>
      <c r="D51">
        <v>2011</v>
      </c>
      <c r="E51" s="3">
        <v>6029221000000</v>
      </c>
      <c r="F51">
        <v>3</v>
      </c>
      <c r="G51" s="3">
        <v>721809000000</v>
      </c>
      <c r="H51" s="3">
        <v>4074605000000</v>
      </c>
      <c r="I51" s="3">
        <v>207738000000</v>
      </c>
      <c r="J51" s="3">
        <v>3293731000000</v>
      </c>
      <c r="K51" s="3">
        <v>7058476000000</v>
      </c>
      <c r="L51" s="3">
        <v>15356359000000</v>
      </c>
      <c r="M51" s="3">
        <v>40541352000000</v>
      </c>
      <c r="N51" s="3">
        <v>41275778000000</v>
      </c>
      <c r="O51" s="3">
        <v>518893000000</v>
      </c>
      <c r="P51" s="3">
        <v>752654000000</v>
      </c>
      <c r="Q51" s="3">
        <v>59834397000000</v>
      </c>
      <c r="R51" s="5">
        <v>0.48174585799324793</v>
      </c>
      <c r="S51" s="5">
        <v>0.13750000000000001</v>
      </c>
      <c r="T51" s="5">
        <v>0.25664767708781289</v>
      </c>
      <c r="U51" s="5">
        <v>3.5289055599574272E-2</v>
      </c>
      <c r="V51" s="5">
        <v>13.776950918648012</v>
      </c>
      <c r="W51" s="5">
        <v>1.2578951869440583E-2</v>
      </c>
      <c r="X51" s="12">
        <v>1.2571368127815785E-2</v>
      </c>
    </row>
    <row r="52" spans="1:24" x14ac:dyDescent="0.35">
      <c r="A52">
        <v>51</v>
      </c>
      <c r="B52" t="s">
        <v>82</v>
      </c>
      <c r="C52" t="s">
        <v>83</v>
      </c>
      <c r="D52">
        <v>2012</v>
      </c>
      <c r="E52" s="3">
        <v>8336047000000</v>
      </c>
      <c r="F52">
        <v>3</v>
      </c>
      <c r="G52" s="3">
        <v>692832000000</v>
      </c>
      <c r="H52" s="3">
        <v>5417517000000</v>
      </c>
      <c r="I52" s="3">
        <v>294255000000</v>
      </c>
      <c r="J52" s="3">
        <v>5462497000000</v>
      </c>
      <c r="K52" s="3">
        <v>6406110000000</v>
      </c>
      <c r="L52" s="3">
        <v>18273211000000</v>
      </c>
      <c r="M52" s="3">
        <v>51874088000000</v>
      </c>
      <c r="N52" s="3">
        <v>52732012000000</v>
      </c>
      <c r="O52" s="3">
        <v>477595000000</v>
      </c>
      <c r="P52" s="3">
        <v>915456000000</v>
      </c>
      <c r="Q52" s="3">
        <v>79141737000000</v>
      </c>
      <c r="R52" s="5">
        <v>0.2795352261562466</v>
      </c>
      <c r="S52" s="5">
        <v>0.16489999999999999</v>
      </c>
      <c r="T52" s="5">
        <v>0.23089221557014852</v>
      </c>
      <c r="U52" s="5">
        <v>3.8074126347517487E-2</v>
      </c>
      <c r="V52" s="5">
        <v>13.898405577914296</v>
      </c>
      <c r="W52" s="5">
        <v>1.1567297290935124E-2</v>
      </c>
      <c r="X52" s="12">
        <v>9.0570221367620111E-3</v>
      </c>
    </row>
    <row r="53" spans="1:24" x14ac:dyDescent="0.35">
      <c r="A53">
        <v>52</v>
      </c>
      <c r="B53" t="s">
        <v>82</v>
      </c>
      <c r="C53" t="s">
        <v>83</v>
      </c>
      <c r="D53">
        <v>2013</v>
      </c>
      <c r="E53" s="3">
        <v>12849643000000</v>
      </c>
      <c r="F53">
        <v>3</v>
      </c>
      <c r="G53" s="3">
        <v>1083846000000</v>
      </c>
      <c r="H53" s="3">
        <v>6464739000000</v>
      </c>
      <c r="I53" s="3">
        <v>379366000000</v>
      </c>
      <c r="J53" s="3">
        <v>5075630000000</v>
      </c>
      <c r="K53" s="3">
        <v>12112218000000</v>
      </c>
      <c r="L53" s="3">
        <v>25115799000000</v>
      </c>
      <c r="M53" s="3">
        <v>62706614000000</v>
      </c>
      <c r="N53" s="3">
        <v>63759436000000</v>
      </c>
      <c r="O53" s="3">
        <v>468285000000</v>
      </c>
      <c r="P53" s="3">
        <v>1142721000000</v>
      </c>
      <c r="Q53" s="3">
        <v>97524537000000</v>
      </c>
      <c r="R53" s="5">
        <v>0.20882344958045335</v>
      </c>
      <c r="S53" s="5">
        <v>0.1928</v>
      </c>
      <c r="T53" s="5">
        <v>0.25753312727852273</v>
      </c>
      <c r="U53" s="5">
        <v>4.965238693929918E-2</v>
      </c>
      <c r="V53" s="5">
        <v>13.989113897165604</v>
      </c>
      <c r="W53" s="5">
        <v>1.1717266599276447E-2</v>
      </c>
      <c r="X53" s="12">
        <v>7.3445599487423317E-3</v>
      </c>
    </row>
    <row r="54" spans="1:24" x14ac:dyDescent="0.35">
      <c r="A54">
        <v>53</v>
      </c>
      <c r="B54" t="s">
        <v>82</v>
      </c>
      <c r="C54" t="s">
        <v>83</v>
      </c>
      <c r="D54">
        <v>2014</v>
      </c>
      <c r="E54" s="3">
        <v>14073843000000</v>
      </c>
      <c r="F54">
        <v>3</v>
      </c>
      <c r="G54" s="3">
        <v>989252000000</v>
      </c>
      <c r="H54" s="3">
        <v>6816392000000</v>
      </c>
      <c r="I54" s="3">
        <v>542792000000</v>
      </c>
      <c r="J54" s="3">
        <v>3908139000000</v>
      </c>
      <c r="K54" s="3">
        <v>13186485000000</v>
      </c>
      <c r="L54" s="3">
        <v>25443060000000</v>
      </c>
      <c r="M54" s="3">
        <v>66933612000000</v>
      </c>
      <c r="N54" s="3">
        <v>68136356000000</v>
      </c>
      <c r="O54" s="3">
        <v>914600000000</v>
      </c>
      <c r="P54" s="3">
        <v>1332182000000</v>
      </c>
      <c r="Q54" s="3">
        <v>103123179000000</v>
      </c>
      <c r="R54" s="5">
        <v>6.7409125295778208E-2</v>
      </c>
      <c r="S54" s="5">
        <v>0.18740000000000001</v>
      </c>
      <c r="T54" s="5">
        <v>0.2467249385320055</v>
      </c>
      <c r="U54" s="5">
        <v>4.6236253480897833E-2</v>
      </c>
      <c r="V54" s="5">
        <v>14.013356292639347</v>
      </c>
      <c r="W54" s="5">
        <v>1.2918356599538111E-2</v>
      </c>
      <c r="X54" s="12">
        <v>1.342308355909142E-2</v>
      </c>
    </row>
    <row r="55" spans="1:24" x14ac:dyDescent="0.35">
      <c r="A55">
        <v>54</v>
      </c>
      <c r="B55" t="s">
        <v>82</v>
      </c>
      <c r="C55" t="s">
        <v>83</v>
      </c>
      <c r="D55">
        <v>2015</v>
      </c>
      <c r="E55" s="3">
        <v>16257323000000</v>
      </c>
      <c r="F55">
        <v>3</v>
      </c>
      <c r="G55" s="3">
        <v>938280000000</v>
      </c>
      <c r="H55" s="3">
        <v>7801395000000</v>
      </c>
      <c r="I55" s="3">
        <v>678805000000</v>
      </c>
      <c r="J55" s="3">
        <v>9278095000000</v>
      </c>
      <c r="K55" s="3">
        <v>3834508000000</v>
      </c>
      <c r="L55" s="3">
        <v>22531083000000</v>
      </c>
      <c r="M55" s="3">
        <v>84040768000000</v>
      </c>
      <c r="N55" s="3">
        <v>85577341000000</v>
      </c>
      <c r="O55" s="3">
        <v>1116464000000</v>
      </c>
      <c r="P55" s="3">
        <v>1500835000000</v>
      </c>
      <c r="Q55" s="3">
        <v>120480402000000</v>
      </c>
      <c r="R55" s="5">
        <v>0.25558393591548595</v>
      </c>
      <c r="S55" s="5">
        <v>0.17319999999999999</v>
      </c>
      <c r="T55" s="5">
        <v>0.18701035708695593</v>
      </c>
      <c r="U55" s="5">
        <v>3.2390193847460766E-2</v>
      </c>
      <c r="V55" s="5">
        <v>14.080916407944361</v>
      </c>
      <c r="W55" s="5">
        <v>1.2457088249091334E-2</v>
      </c>
      <c r="X55" s="12">
        <v>1.3046257186233444E-2</v>
      </c>
    </row>
    <row r="56" spans="1:24" x14ac:dyDescent="0.35">
      <c r="A56">
        <v>55</v>
      </c>
      <c r="B56" t="s">
        <v>82</v>
      </c>
      <c r="C56" t="s">
        <v>83</v>
      </c>
      <c r="D56">
        <v>2016</v>
      </c>
      <c r="E56" s="3">
        <v>19145254000000</v>
      </c>
      <c r="F56">
        <v>3</v>
      </c>
      <c r="G56" s="3">
        <v>881749000000</v>
      </c>
      <c r="H56" s="3">
        <v>8018546000000</v>
      </c>
      <c r="I56" s="3">
        <v>485592000000</v>
      </c>
      <c r="J56" s="3">
        <v>3442070000000</v>
      </c>
      <c r="K56" s="3">
        <v>14346755000000</v>
      </c>
      <c r="L56" s="3">
        <v>27174712000000</v>
      </c>
      <c r="M56" s="3">
        <v>90247652000000</v>
      </c>
      <c r="N56" s="3">
        <v>93057977000000</v>
      </c>
      <c r="O56" s="3">
        <v>1748932000000</v>
      </c>
      <c r="P56" s="3">
        <v>1789900000000</v>
      </c>
      <c r="Q56" s="3">
        <v>138196341000000</v>
      </c>
      <c r="R56" s="5">
        <v>7.3855631590610885E-2</v>
      </c>
      <c r="S56" s="5">
        <v>0.18279999999999999</v>
      </c>
      <c r="T56" s="5">
        <v>0.19663843343001389</v>
      </c>
      <c r="U56" s="5">
        <v>3.5945505631006534E-2</v>
      </c>
      <c r="V56" s="5">
        <v>14.140496544452462</v>
      </c>
      <c r="W56" s="5">
        <v>1.2951862451987784E-2</v>
      </c>
      <c r="X56" s="12">
        <v>1.8794004086291279E-2</v>
      </c>
    </row>
    <row r="57" spans="1:24" x14ac:dyDescent="0.35">
      <c r="A57">
        <v>56</v>
      </c>
      <c r="B57" t="s">
        <v>87</v>
      </c>
      <c r="C57" t="s">
        <v>86</v>
      </c>
      <c r="D57">
        <v>2011</v>
      </c>
      <c r="E57" s="3">
        <v>13401586000000</v>
      </c>
      <c r="F57">
        <v>3</v>
      </c>
      <c r="G57" s="3">
        <v>1385817000000</v>
      </c>
      <c r="H57" s="3">
        <v>7470883000000</v>
      </c>
      <c r="I57" s="3">
        <v>1146235000000</v>
      </c>
      <c r="J57" s="3">
        <v>15083692000000</v>
      </c>
      <c r="K57" s="3">
        <v>2003470000000</v>
      </c>
      <c r="L57" s="3">
        <v>27090097000000</v>
      </c>
      <c r="M57" s="3">
        <v>69079311000000</v>
      </c>
      <c r="N57" s="3">
        <v>71079802000000</v>
      </c>
      <c r="O57" s="3">
        <v>2449881000000</v>
      </c>
      <c r="P57" s="3">
        <v>1629053000000</v>
      </c>
      <c r="Q57" s="3">
        <v>118261916000000</v>
      </c>
      <c r="R57" s="5">
        <v>0.24059146200923728</v>
      </c>
      <c r="S57">
        <v>0.17449999999999999</v>
      </c>
      <c r="T57" s="5">
        <v>0.22906864624111112</v>
      </c>
      <c r="U57" s="5">
        <v>3.9972478769073887E-2</v>
      </c>
      <c r="V57" s="5">
        <v>14.072844910867101</v>
      </c>
      <c r="W57" s="5">
        <v>1.3774958626579329E-2</v>
      </c>
      <c r="X57" s="12">
        <v>3.4466626679686023E-2</v>
      </c>
    </row>
    <row r="58" spans="1:24" x14ac:dyDescent="0.35">
      <c r="A58">
        <v>57</v>
      </c>
      <c r="B58" t="s">
        <v>87</v>
      </c>
      <c r="C58" t="s">
        <v>86</v>
      </c>
      <c r="D58">
        <v>2012</v>
      </c>
      <c r="E58" s="3">
        <v>15282515000000</v>
      </c>
      <c r="F58">
        <v>3</v>
      </c>
      <c r="G58" s="3">
        <v>1425795000000</v>
      </c>
      <c r="H58" s="3">
        <v>8901114000000</v>
      </c>
      <c r="I58" s="3">
        <v>945401000000</v>
      </c>
      <c r="J58" s="3">
        <v>6585506000000</v>
      </c>
      <c r="K58" s="3">
        <v>11614026000000</v>
      </c>
      <c r="L58" s="3">
        <v>29471842000000</v>
      </c>
      <c r="M58" s="3">
        <v>91651941000000</v>
      </c>
      <c r="N58" s="3">
        <v>92961240000000</v>
      </c>
      <c r="O58" s="3">
        <v>1519660000000</v>
      </c>
      <c r="P58" s="3">
        <v>1910089000000</v>
      </c>
      <c r="Q58" s="3">
        <v>141450516000000</v>
      </c>
      <c r="R58" s="5">
        <v>0.32676397134302626</v>
      </c>
      <c r="S58">
        <v>0.1467</v>
      </c>
      <c r="T58" s="5">
        <v>0.20835443258474928</v>
      </c>
      <c r="U58" s="5">
        <v>3.056559526018272E-2</v>
      </c>
      <c r="V58" s="5">
        <v>14.150604536066915</v>
      </c>
      <c r="W58" s="5">
        <v>1.350358453269976E-2</v>
      </c>
      <c r="X58" s="12">
        <v>1.6347243216635235E-2</v>
      </c>
    </row>
    <row r="59" spans="1:24" x14ac:dyDescent="0.35">
      <c r="A59">
        <v>58</v>
      </c>
      <c r="B59" t="s">
        <v>87</v>
      </c>
      <c r="C59" t="s">
        <v>86</v>
      </c>
      <c r="D59">
        <v>2013</v>
      </c>
      <c r="E59" s="3">
        <v>17035886000000</v>
      </c>
      <c r="F59">
        <v>3</v>
      </c>
      <c r="G59" s="3">
        <v>1554204000000</v>
      </c>
      <c r="H59" s="3">
        <v>10291432000000</v>
      </c>
      <c r="I59" s="3">
        <v>1167035000000</v>
      </c>
      <c r="J59" s="3">
        <v>7066311000000</v>
      </c>
      <c r="K59" s="3">
        <v>21926115000000</v>
      </c>
      <c r="L59" s="3">
        <v>42005097000000</v>
      </c>
      <c r="M59" s="3">
        <v>103071931000000</v>
      </c>
      <c r="N59" s="3">
        <v>104829874000000</v>
      </c>
      <c r="O59" s="3">
        <v>2224088000000</v>
      </c>
      <c r="P59" s="3">
        <v>2027700000000</v>
      </c>
      <c r="Q59" s="3">
        <v>154128769000000</v>
      </c>
      <c r="R59" s="5">
        <v>0.12460172556520106</v>
      </c>
      <c r="S59">
        <v>0.1532</v>
      </c>
      <c r="T59" s="5">
        <v>0.27253248872700719</v>
      </c>
      <c r="U59" s="5">
        <v>4.1751977272977504E-2</v>
      </c>
      <c r="V59" s="5">
        <v>14.187883709787981</v>
      </c>
      <c r="W59" s="5">
        <v>1.3155882663281377E-2</v>
      </c>
      <c r="X59" s="12">
        <v>2.1216165918505253E-2</v>
      </c>
    </row>
    <row r="60" spans="1:24" x14ac:dyDescent="0.35">
      <c r="A60">
        <v>59</v>
      </c>
      <c r="B60" t="s">
        <v>87</v>
      </c>
      <c r="C60" t="s">
        <v>86</v>
      </c>
      <c r="D60">
        <v>2014</v>
      </c>
      <c r="E60" s="3">
        <v>20101403000000</v>
      </c>
      <c r="F60">
        <v>3</v>
      </c>
      <c r="G60" s="3">
        <v>1507543000000</v>
      </c>
      <c r="H60" s="3">
        <v>10641615000000</v>
      </c>
      <c r="I60" s="3">
        <v>462463000000</v>
      </c>
      <c r="J60" s="3">
        <v>3353557000000</v>
      </c>
      <c r="K60" s="3">
        <v>24471835000000</v>
      </c>
      <c r="L60" s="3">
        <v>40437013000000</v>
      </c>
      <c r="M60" s="3">
        <v>111944302000000</v>
      </c>
      <c r="N60" s="3">
        <v>113936968000000</v>
      </c>
      <c r="O60" s="3">
        <v>2267777000000</v>
      </c>
      <c r="P60" s="3">
        <v>2031993000000</v>
      </c>
      <c r="Q60" s="3">
        <v>159033912000000</v>
      </c>
      <c r="R60" s="5">
        <v>8.6079409921989328E-2</v>
      </c>
      <c r="S60">
        <v>0.15620000000000001</v>
      </c>
      <c r="T60" s="5">
        <v>0.25426660572872029</v>
      </c>
      <c r="U60" s="5">
        <v>3.9716443814826113E-2</v>
      </c>
      <c r="V60" s="5">
        <v>14.201489742082083</v>
      </c>
      <c r="W60" s="5">
        <v>1.2777105049141972E-2</v>
      </c>
      <c r="X60" s="12">
        <v>1.9903785749327645E-2</v>
      </c>
    </row>
    <row r="61" spans="1:24" x14ac:dyDescent="0.35">
      <c r="A61">
        <v>60</v>
      </c>
      <c r="B61" t="s">
        <v>87</v>
      </c>
      <c r="C61" t="s">
        <v>86</v>
      </c>
      <c r="D61">
        <v>2015</v>
      </c>
      <c r="E61" s="3">
        <v>24418733000000</v>
      </c>
      <c r="F61">
        <v>3</v>
      </c>
      <c r="G61" s="3">
        <v>1351807000000</v>
      </c>
      <c r="H61" s="3">
        <v>10485248000000</v>
      </c>
      <c r="I61" s="3">
        <v>1098019000000</v>
      </c>
      <c r="J61" s="3">
        <v>7744461000000</v>
      </c>
      <c r="K61" s="3">
        <v>18745737000000</v>
      </c>
      <c r="L61" s="3">
        <v>39425272000000</v>
      </c>
      <c r="M61" s="3">
        <v>117743573000000</v>
      </c>
      <c r="N61" s="3">
        <v>120403114000000</v>
      </c>
      <c r="O61" s="3">
        <v>2933115000000</v>
      </c>
      <c r="P61" s="3">
        <v>1305117000000</v>
      </c>
      <c r="Q61" s="3">
        <v>169140233000000</v>
      </c>
      <c r="R61" s="5">
        <v>5.1804968152822997E-2</v>
      </c>
      <c r="S61">
        <v>0.19939999999999999</v>
      </c>
      <c r="T61" s="5">
        <v>0.23309221762748783</v>
      </c>
      <c r="U61" s="5">
        <v>4.6478588194921074E-2</v>
      </c>
      <c r="V61" s="5">
        <v>14.22824692452026</v>
      </c>
      <c r="W61" s="5">
        <v>7.7161830562217561E-3</v>
      </c>
      <c r="X61" s="12">
        <v>2.4360790203482609E-2</v>
      </c>
    </row>
    <row r="62" spans="1:24" x14ac:dyDescent="0.35">
      <c r="A62">
        <v>61</v>
      </c>
      <c r="B62" t="s">
        <v>87</v>
      </c>
      <c r="C62" t="s">
        <v>86</v>
      </c>
      <c r="D62">
        <v>2016</v>
      </c>
      <c r="E62" s="3">
        <v>27450110000000</v>
      </c>
      <c r="F62">
        <v>3</v>
      </c>
      <c r="G62" s="3">
        <v>1412409000000</v>
      </c>
      <c r="H62" s="3">
        <v>9906271000000</v>
      </c>
      <c r="I62" s="3">
        <v>1308874000000</v>
      </c>
      <c r="J62" s="3">
        <v>12062847000000</v>
      </c>
      <c r="K62" s="3">
        <v>20301828000000</v>
      </c>
      <c r="L62" s="3">
        <v>44992229000000</v>
      </c>
      <c r="M62" s="3">
        <v>125049120000000</v>
      </c>
      <c r="N62" s="3">
        <v>128109469000000</v>
      </c>
      <c r="O62" s="3">
        <v>3624572000000</v>
      </c>
      <c r="P62" s="3">
        <v>2230235000000</v>
      </c>
      <c r="Q62" s="3">
        <v>183714868000000</v>
      </c>
      <c r="R62" s="5">
        <v>6.2046248588022719E-2</v>
      </c>
      <c r="S62">
        <v>0.20319999999999999</v>
      </c>
      <c r="T62" s="5">
        <v>0.24490249205088835</v>
      </c>
      <c r="U62" s="5">
        <v>4.9764186384740512E-2</v>
      </c>
      <c r="V62" s="5">
        <v>14.264144305075893</v>
      </c>
      <c r="W62" s="5">
        <v>1.2139654369182575E-2</v>
      </c>
      <c r="X62" s="12">
        <v>2.8292772019841875E-2</v>
      </c>
    </row>
  </sheetData>
  <sortState ref="A2:X62">
    <sortCondition descending="1" ref="F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Input SPSS</vt:lpstr>
      <vt:lpstr>Data SPSS </vt:lpstr>
      <vt:lpstr>Data Mentah</vt:lpstr>
      <vt:lpstr>Sheet1</vt:lpstr>
      <vt:lpstr>Tabel Uji Regresi</vt:lpstr>
      <vt:lpstr>Lampiran</vt:lpstr>
      <vt:lpstr>Grafik CAR &amp; LIQ</vt:lpstr>
      <vt:lpstr>Hasil SPSS</vt:lpstr>
      <vt:lpstr>Buku Bank</vt:lpstr>
      <vt:lpstr>Framing</vt:lpstr>
      <vt:lpstr>Cleaning 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Aziz PP</dc:creator>
  <cp:lastModifiedBy>ASUS</cp:lastModifiedBy>
  <dcterms:created xsi:type="dcterms:W3CDTF">2017-07-24T06:24:29Z</dcterms:created>
  <dcterms:modified xsi:type="dcterms:W3CDTF">2018-12-01T03:43:49Z</dcterms:modified>
</cp:coreProperties>
</file>