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664EBD92-F234-4FDE-A4A1-D8538BD8B256}" xr6:coauthVersionLast="47" xr6:coauthVersionMax="47" xr10:uidLastSave="{00000000-0000-0000-0000-000000000000}"/>
  <bookViews>
    <workbookView xWindow="-108" yWindow="-108" windowWidth="23256" windowHeight="12456" xr2:uid="{205BC3CC-6E75-4868-8D0D-0B390D342EAF}"/>
  </bookViews>
  <sheets>
    <sheet name="Uji Tarik Sample 1--32" sheetId="1" r:id="rId1"/>
  </sheets>
  <externalReferences>
    <externalReference r:id="rId2"/>
  </externalReferences>
  <definedNames>
    <definedName name="ExternalData_1" localSheetId="0" hidden="1">'Uji Tarik Sample 1--32'!$A$1:$C$854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39" i="1" l="1"/>
  <c r="M239" i="1"/>
  <c r="P238" i="1"/>
  <c r="M238" i="1"/>
  <c r="P237" i="1"/>
  <c r="M237" i="1"/>
  <c r="P236" i="1"/>
  <c r="M236" i="1"/>
  <c r="P235" i="1"/>
  <c r="M235" i="1"/>
  <c r="P234" i="1"/>
  <c r="M234" i="1"/>
  <c r="P233" i="1"/>
  <c r="M233" i="1"/>
  <c r="P232" i="1"/>
  <c r="M232" i="1"/>
  <c r="P231" i="1"/>
  <c r="M231" i="1"/>
  <c r="P230" i="1"/>
  <c r="M230" i="1"/>
  <c r="P229" i="1"/>
  <c r="M229" i="1"/>
  <c r="P228" i="1"/>
  <c r="M228" i="1"/>
  <c r="P227" i="1"/>
  <c r="M227" i="1"/>
  <c r="P226" i="1"/>
  <c r="M226" i="1"/>
  <c r="P225" i="1"/>
  <c r="M225" i="1"/>
  <c r="P224" i="1"/>
  <c r="O224" i="1"/>
  <c r="M224" i="1"/>
  <c r="L224" i="1"/>
  <c r="U224" i="1" s="1"/>
  <c r="I224" i="1"/>
  <c r="F224" i="1"/>
  <c r="R224" i="1" s="1"/>
  <c r="R223" i="1"/>
  <c r="P223" i="1"/>
  <c r="O223" i="1"/>
  <c r="M223" i="1"/>
  <c r="L223" i="1"/>
  <c r="U223" i="1" s="1"/>
  <c r="I223" i="1"/>
  <c r="F223" i="1"/>
  <c r="P222" i="1"/>
  <c r="O222" i="1"/>
  <c r="M222" i="1"/>
  <c r="L222" i="1"/>
  <c r="U222" i="1" s="1"/>
  <c r="I222" i="1"/>
  <c r="F222" i="1"/>
  <c r="R222" i="1" s="1"/>
  <c r="R221" i="1"/>
  <c r="P221" i="1"/>
  <c r="O221" i="1"/>
  <c r="M221" i="1"/>
  <c r="L221" i="1"/>
  <c r="U221" i="1" s="1"/>
  <c r="I221" i="1"/>
  <c r="F221" i="1"/>
  <c r="P220" i="1"/>
  <c r="O220" i="1"/>
  <c r="M220" i="1"/>
  <c r="L220" i="1"/>
  <c r="U220" i="1" s="1"/>
  <c r="I220" i="1"/>
  <c r="F220" i="1"/>
  <c r="R220" i="1" s="1"/>
  <c r="R219" i="1"/>
  <c r="P219" i="1"/>
  <c r="O219" i="1"/>
  <c r="M219" i="1"/>
  <c r="L219" i="1"/>
  <c r="U219" i="1" s="1"/>
  <c r="I219" i="1"/>
  <c r="F219" i="1"/>
  <c r="P218" i="1"/>
  <c r="O218" i="1"/>
  <c r="M218" i="1"/>
  <c r="L218" i="1"/>
  <c r="U218" i="1" s="1"/>
  <c r="I218" i="1"/>
  <c r="F218" i="1"/>
  <c r="R218" i="1" s="1"/>
  <c r="P217" i="1"/>
  <c r="O217" i="1"/>
  <c r="M217" i="1"/>
  <c r="L217" i="1"/>
  <c r="U217" i="1" s="1"/>
  <c r="I217" i="1"/>
  <c r="F217" i="1"/>
  <c r="R217" i="1" s="1"/>
  <c r="P216" i="1"/>
  <c r="O216" i="1"/>
  <c r="M216" i="1"/>
  <c r="L216" i="1"/>
  <c r="U216" i="1" s="1"/>
  <c r="I216" i="1"/>
  <c r="F216" i="1"/>
  <c r="R216" i="1" s="1"/>
  <c r="P215" i="1"/>
  <c r="O215" i="1"/>
  <c r="M215" i="1"/>
  <c r="L215" i="1"/>
  <c r="U215" i="1" s="1"/>
  <c r="I215" i="1"/>
  <c r="F215" i="1"/>
  <c r="R215" i="1" s="1"/>
  <c r="P214" i="1"/>
  <c r="O214" i="1"/>
  <c r="M214" i="1"/>
  <c r="L214" i="1"/>
  <c r="U214" i="1" s="1"/>
  <c r="I214" i="1"/>
  <c r="F214" i="1"/>
  <c r="R214" i="1" s="1"/>
  <c r="P213" i="1"/>
  <c r="O213" i="1"/>
  <c r="M213" i="1"/>
  <c r="L213" i="1"/>
  <c r="U213" i="1" s="1"/>
  <c r="I213" i="1"/>
  <c r="F213" i="1"/>
  <c r="R213" i="1" s="1"/>
  <c r="P212" i="1"/>
  <c r="O212" i="1"/>
  <c r="M212" i="1"/>
  <c r="L212" i="1"/>
  <c r="U212" i="1" s="1"/>
  <c r="I212" i="1"/>
  <c r="F212" i="1"/>
  <c r="R212" i="1" s="1"/>
  <c r="P211" i="1"/>
  <c r="O211" i="1"/>
  <c r="M211" i="1"/>
  <c r="L211" i="1"/>
  <c r="U211" i="1" s="1"/>
  <c r="I211" i="1"/>
  <c r="F211" i="1"/>
  <c r="R211" i="1" s="1"/>
  <c r="P210" i="1"/>
  <c r="O210" i="1"/>
  <c r="M210" i="1"/>
  <c r="L210" i="1"/>
  <c r="U210" i="1" s="1"/>
  <c r="I210" i="1"/>
  <c r="F210" i="1"/>
  <c r="R210" i="1" s="1"/>
  <c r="P209" i="1"/>
  <c r="O209" i="1"/>
  <c r="M209" i="1"/>
  <c r="L209" i="1"/>
  <c r="U209" i="1" s="1"/>
  <c r="I209" i="1"/>
  <c r="F209" i="1"/>
  <c r="R209" i="1" s="1"/>
  <c r="P208" i="1"/>
  <c r="O208" i="1"/>
  <c r="M208" i="1"/>
  <c r="L208" i="1"/>
  <c r="U208" i="1" s="1"/>
  <c r="I208" i="1"/>
  <c r="F208" i="1"/>
  <c r="R208" i="1" s="1"/>
  <c r="P207" i="1"/>
  <c r="O207" i="1"/>
  <c r="M207" i="1"/>
  <c r="L207" i="1"/>
  <c r="U207" i="1" s="1"/>
  <c r="I207" i="1"/>
  <c r="F207" i="1"/>
  <c r="R207" i="1" s="1"/>
  <c r="P206" i="1"/>
  <c r="O206" i="1"/>
  <c r="M206" i="1"/>
  <c r="L206" i="1"/>
  <c r="U206" i="1" s="1"/>
  <c r="I206" i="1"/>
  <c r="F206" i="1"/>
  <c r="R206" i="1" s="1"/>
  <c r="P205" i="1"/>
  <c r="O205" i="1"/>
  <c r="M205" i="1"/>
  <c r="L205" i="1"/>
  <c r="U205" i="1" s="1"/>
  <c r="I205" i="1"/>
  <c r="F205" i="1"/>
  <c r="R205" i="1" s="1"/>
  <c r="P204" i="1"/>
  <c r="O204" i="1"/>
  <c r="M204" i="1"/>
  <c r="L204" i="1"/>
  <c r="U204" i="1" s="1"/>
  <c r="I204" i="1"/>
  <c r="F204" i="1"/>
  <c r="R204" i="1" s="1"/>
  <c r="P203" i="1"/>
  <c r="O203" i="1"/>
  <c r="M203" i="1"/>
  <c r="L203" i="1"/>
  <c r="U203" i="1" s="1"/>
  <c r="I203" i="1"/>
  <c r="F203" i="1"/>
  <c r="R203" i="1" s="1"/>
  <c r="P202" i="1"/>
  <c r="O202" i="1"/>
  <c r="M202" i="1"/>
  <c r="L202" i="1"/>
  <c r="U202" i="1" s="1"/>
  <c r="I202" i="1"/>
  <c r="F202" i="1"/>
  <c r="R202" i="1" s="1"/>
  <c r="P201" i="1"/>
  <c r="O201" i="1"/>
  <c r="M201" i="1"/>
  <c r="L201" i="1"/>
  <c r="U201" i="1" s="1"/>
  <c r="I201" i="1"/>
  <c r="F201" i="1"/>
  <c r="R201" i="1" s="1"/>
  <c r="P200" i="1"/>
  <c r="O200" i="1"/>
  <c r="M200" i="1"/>
  <c r="L200" i="1"/>
  <c r="U200" i="1" s="1"/>
  <c r="I200" i="1"/>
  <c r="F200" i="1"/>
  <c r="R200" i="1" s="1"/>
  <c r="P199" i="1"/>
  <c r="O199" i="1"/>
  <c r="M199" i="1"/>
  <c r="L199" i="1"/>
  <c r="U199" i="1" s="1"/>
  <c r="I199" i="1"/>
  <c r="F199" i="1"/>
  <c r="R199" i="1" s="1"/>
  <c r="P198" i="1"/>
  <c r="O198" i="1"/>
  <c r="M198" i="1"/>
  <c r="L198" i="1"/>
  <c r="U198" i="1" s="1"/>
  <c r="I198" i="1"/>
  <c r="F198" i="1"/>
  <c r="R198" i="1" s="1"/>
  <c r="P197" i="1"/>
  <c r="O197" i="1"/>
  <c r="M197" i="1"/>
  <c r="L197" i="1"/>
  <c r="U197" i="1" s="1"/>
  <c r="I197" i="1"/>
  <c r="F197" i="1"/>
  <c r="R197" i="1" s="1"/>
  <c r="P196" i="1"/>
  <c r="O196" i="1"/>
  <c r="M196" i="1"/>
  <c r="L196" i="1"/>
  <c r="U196" i="1" s="1"/>
  <c r="I196" i="1"/>
  <c r="F196" i="1"/>
  <c r="R196" i="1" s="1"/>
  <c r="P195" i="1"/>
  <c r="O195" i="1"/>
  <c r="M195" i="1"/>
  <c r="L195" i="1"/>
  <c r="U195" i="1" s="1"/>
  <c r="I195" i="1"/>
  <c r="F195" i="1"/>
  <c r="R195" i="1" s="1"/>
  <c r="P194" i="1"/>
  <c r="O194" i="1"/>
  <c r="M194" i="1"/>
  <c r="L194" i="1"/>
  <c r="U194" i="1" s="1"/>
  <c r="I194" i="1"/>
  <c r="F194" i="1"/>
  <c r="R194" i="1" s="1"/>
  <c r="P193" i="1"/>
  <c r="O193" i="1"/>
  <c r="M193" i="1"/>
  <c r="L193" i="1"/>
  <c r="U193" i="1" s="1"/>
  <c r="I193" i="1"/>
  <c r="F193" i="1"/>
  <c r="R193" i="1" s="1"/>
  <c r="P192" i="1"/>
  <c r="O192" i="1"/>
  <c r="M192" i="1"/>
  <c r="L192" i="1"/>
  <c r="U192" i="1" s="1"/>
  <c r="I192" i="1"/>
  <c r="F192" i="1"/>
  <c r="R192" i="1" s="1"/>
  <c r="U191" i="1"/>
  <c r="P191" i="1"/>
  <c r="O191" i="1"/>
  <c r="M191" i="1"/>
  <c r="L191" i="1"/>
  <c r="I191" i="1"/>
  <c r="H191" i="1"/>
  <c r="F191" i="1"/>
  <c r="R191" i="1" s="1"/>
  <c r="E191" i="1"/>
  <c r="R190" i="1"/>
  <c r="P190" i="1"/>
  <c r="O190" i="1"/>
  <c r="M190" i="1"/>
  <c r="L190" i="1"/>
  <c r="U190" i="1" s="1"/>
  <c r="I190" i="1"/>
  <c r="H190" i="1"/>
  <c r="F190" i="1"/>
  <c r="E190" i="1"/>
  <c r="R189" i="1"/>
  <c r="P189" i="1"/>
  <c r="O189" i="1"/>
  <c r="M189" i="1"/>
  <c r="L189" i="1"/>
  <c r="U189" i="1" s="1"/>
  <c r="I189" i="1"/>
  <c r="H189" i="1"/>
  <c r="F189" i="1"/>
  <c r="E189" i="1"/>
  <c r="R188" i="1"/>
  <c r="P188" i="1"/>
  <c r="O188" i="1"/>
  <c r="M188" i="1"/>
  <c r="L188" i="1"/>
  <c r="U188" i="1" s="1"/>
  <c r="I188" i="1"/>
  <c r="H188" i="1"/>
  <c r="F188" i="1"/>
  <c r="E188" i="1"/>
  <c r="R187" i="1"/>
  <c r="P187" i="1"/>
  <c r="O187" i="1"/>
  <c r="M187" i="1"/>
  <c r="L187" i="1"/>
  <c r="U187" i="1" s="1"/>
  <c r="I187" i="1"/>
  <c r="H187" i="1"/>
  <c r="F187" i="1"/>
  <c r="E187" i="1"/>
  <c r="R186" i="1"/>
  <c r="P186" i="1"/>
  <c r="O186" i="1"/>
  <c r="M186" i="1"/>
  <c r="L186" i="1"/>
  <c r="U186" i="1" s="1"/>
  <c r="I186" i="1"/>
  <c r="H186" i="1"/>
  <c r="F186" i="1"/>
  <c r="E186" i="1"/>
  <c r="R185" i="1"/>
  <c r="P185" i="1"/>
  <c r="O185" i="1"/>
  <c r="M185" i="1"/>
  <c r="L185" i="1"/>
  <c r="U185" i="1" s="1"/>
  <c r="I185" i="1"/>
  <c r="H185" i="1"/>
  <c r="F185" i="1"/>
  <c r="E185" i="1"/>
  <c r="R184" i="1"/>
  <c r="P184" i="1"/>
  <c r="O184" i="1"/>
  <c r="M184" i="1"/>
  <c r="L184" i="1"/>
  <c r="U184" i="1" s="1"/>
  <c r="I184" i="1"/>
  <c r="H184" i="1"/>
  <c r="F184" i="1"/>
  <c r="E184" i="1"/>
  <c r="R183" i="1"/>
  <c r="P183" i="1"/>
  <c r="O183" i="1"/>
  <c r="M183" i="1"/>
  <c r="L183" i="1"/>
  <c r="U183" i="1" s="1"/>
  <c r="I183" i="1"/>
  <c r="H183" i="1"/>
  <c r="F183" i="1"/>
  <c r="E183" i="1"/>
  <c r="R182" i="1"/>
  <c r="P182" i="1"/>
  <c r="O182" i="1"/>
  <c r="M182" i="1"/>
  <c r="L182" i="1"/>
  <c r="U182" i="1" s="1"/>
  <c r="I182" i="1"/>
  <c r="H182" i="1"/>
  <c r="F182" i="1"/>
  <c r="E182" i="1"/>
  <c r="R181" i="1"/>
  <c r="P181" i="1"/>
  <c r="O181" i="1"/>
  <c r="M181" i="1"/>
  <c r="L181" i="1"/>
  <c r="U181" i="1" s="1"/>
  <c r="I181" i="1"/>
  <c r="H181" i="1"/>
  <c r="F181" i="1"/>
  <c r="E181" i="1"/>
  <c r="R180" i="1"/>
  <c r="P180" i="1"/>
  <c r="O180" i="1"/>
  <c r="M180" i="1"/>
  <c r="L180" i="1"/>
  <c r="U180" i="1" s="1"/>
  <c r="I180" i="1"/>
  <c r="H180" i="1"/>
  <c r="F180" i="1"/>
  <c r="E180" i="1"/>
  <c r="R179" i="1"/>
  <c r="P179" i="1"/>
  <c r="O179" i="1"/>
  <c r="M179" i="1"/>
  <c r="L179" i="1"/>
  <c r="U179" i="1" s="1"/>
  <c r="I179" i="1"/>
  <c r="H179" i="1"/>
  <c r="F179" i="1"/>
  <c r="E179" i="1"/>
  <c r="R178" i="1"/>
  <c r="P178" i="1"/>
  <c r="O178" i="1"/>
  <c r="M178" i="1"/>
  <c r="L178" i="1"/>
  <c r="U178" i="1" s="1"/>
  <c r="I178" i="1"/>
  <c r="H178" i="1"/>
  <c r="F178" i="1"/>
  <c r="E178" i="1"/>
  <c r="R177" i="1"/>
  <c r="P177" i="1"/>
  <c r="O177" i="1"/>
  <c r="M177" i="1"/>
  <c r="L177" i="1"/>
  <c r="U177" i="1" s="1"/>
  <c r="I177" i="1"/>
  <c r="H177" i="1"/>
  <c r="F177" i="1"/>
  <c r="E177" i="1"/>
  <c r="R176" i="1"/>
  <c r="P176" i="1"/>
  <c r="O176" i="1"/>
  <c r="M176" i="1"/>
  <c r="L176" i="1"/>
  <c r="U176" i="1" s="1"/>
  <c r="I176" i="1"/>
  <c r="H176" i="1"/>
  <c r="F176" i="1"/>
  <c r="E176" i="1"/>
  <c r="R175" i="1"/>
  <c r="P175" i="1"/>
  <c r="O175" i="1"/>
  <c r="M175" i="1"/>
  <c r="L175" i="1"/>
  <c r="U175" i="1" s="1"/>
  <c r="I175" i="1"/>
  <c r="H175" i="1"/>
  <c r="F175" i="1"/>
  <c r="E175" i="1"/>
  <c r="R174" i="1"/>
  <c r="P174" i="1"/>
  <c r="O174" i="1"/>
  <c r="M174" i="1"/>
  <c r="L174" i="1"/>
  <c r="U174" i="1" s="1"/>
  <c r="I174" i="1"/>
  <c r="H174" i="1"/>
  <c r="F174" i="1"/>
  <c r="E174" i="1"/>
  <c r="R173" i="1"/>
  <c r="P173" i="1"/>
  <c r="O173" i="1"/>
  <c r="M173" i="1"/>
  <c r="L173" i="1"/>
  <c r="U173" i="1" s="1"/>
  <c r="I173" i="1"/>
  <c r="H173" i="1"/>
  <c r="F173" i="1"/>
  <c r="E173" i="1"/>
  <c r="R172" i="1"/>
  <c r="P172" i="1"/>
  <c r="O172" i="1"/>
  <c r="M172" i="1"/>
  <c r="L172" i="1"/>
  <c r="U172" i="1" s="1"/>
  <c r="I172" i="1"/>
  <c r="H172" i="1"/>
  <c r="F172" i="1"/>
  <c r="E172" i="1"/>
  <c r="R171" i="1"/>
  <c r="P171" i="1"/>
  <c r="O171" i="1"/>
  <c r="M171" i="1"/>
  <c r="L171" i="1"/>
  <c r="U171" i="1" s="1"/>
  <c r="I171" i="1"/>
  <c r="H171" i="1"/>
  <c r="F171" i="1"/>
  <c r="E171" i="1"/>
  <c r="R170" i="1"/>
  <c r="P170" i="1"/>
  <c r="O170" i="1"/>
  <c r="M170" i="1"/>
  <c r="L170" i="1"/>
  <c r="U170" i="1" s="1"/>
  <c r="I170" i="1"/>
  <c r="H170" i="1"/>
  <c r="F170" i="1"/>
  <c r="E170" i="1"/>
  <c r="R169" i="1"/>
  <c r="P169" i="1"/>
  <c r="O169" i="1"/>
  <c r="M169" i="1"/>
  <c r="L169" i="1"/>
  <c r="U169" i="1" s="1"/>
  <c r="I169" i="1"/>
  <c r="H169" i="1"/>
  <c r="F169" i="1"/>
  <c r="E169" i="1"/>
  <c r="R168" i="1"/>
  <c r="P168" i="1"/>
  <c r="O168" i="1"/>
  <c r="M168" i="1"/>
  <c r="L168" i="1"/>
  <c r="U168" i="1" s="1"/>
  <c r="I168" i="1"/>
  <c r="H168" i="1"/>
  <c r="F168" i="1"/>
  <c r="E168" i="1"/>
  <c r="R167" i="1"/>
  <c r="P167" i="1"/>
  <c r="O167" i="1"/>
  <c r="M167" i="1"/>
  <c r="L167" i="1"/>
  <c r="U167" i="1" s="1"/>
  <c r="I167" i="1"/>
  <c r="H167" i="1"/>
  <c r="F167" i="1"/>
  <c r="E167" i="1"/>
  <c r="R166" i="1"/>
  <c r="P166" i="1"/>
  <c r="O166" i="1"/>
  <c r="M166" i="1"/>
  <c r="L166" i="1"/>
  <c r="U166" i="1" s="1"/>
  <c r="I166" i="1"/>
  <c r="H166" i="1"/>
  <c r="F166" i="1"/>
  <c r="E166" i="1"/>
  <c r="R165" i="1"/>
  <c r="P165" i="1"/>
  <c r="O165" i="1"/>
  <c r="M165" i="1"/>
  <c r="L165" i="1"/>
  <c r="U165" i="1" s="1"/>
  <c r="I165" i="1"/>
  <c r="H165" i="1"/>
  <c r="F165" i="1"/>
  <c r="E165" i="1"/>
  <c r="R164" i="1"/>
  <c r="P164" i="1"/>
  <c r="O164" i="1"/>
  <c r="M164" i="1"/>
  <c r="L164" i="1"/>
  <c r="U164" i="1" s="1"/>
  <c r="I164" i="1"/>
  <c r="H164" i="1"/>
  <c r="F164" i="1"/>
  <c r="E164" i="1"/>
  <c r="R163" i="1"/>
  <c r="P163" i="1"/>
  <c r="O163" i="1"/>
  <c r="M163" i="1"/>
  <c r="L163" i="1"/>
  <c r="U163" i="1" s="1"/>
  <c r="I163" i="1"/>
  <c r="H163" i="1"/>
  <c r="F163" i="1"/>
  <c r="E163" i="1"/>
  <c r="R162" i="1"/>
  <c r="P162" i="1"/>
  <c r="O162" i="1"/>
  <c r="M162" i="1"/>
  <c r="L162" i="1"/>
  <c r="U162" i="1" s="1"/>
  <c r="I162" i="1"/>
  <c r="H162" i="1"/>
  <c r="F162" i="1"/>
  <c r="E162" i="1"/>
  <c r="R161" i="1"/>
  <c r="P161" i="1"/>
  <c r="O161" i="1"/>
  <c r="M161" i="1"/>
  <c r="L161" i="1"/>
  <c r="U161" i="1" s="1"/>
  <c r="I161" i="1"/>
  <c r="H161" i="1"/>
  <c r="F161" i="1"/>
  <c r="E161" i="1"/>
  <c r="R160" i="1"/>
  <c r="P160" i="1"/>
  <c r="O160" i="1"/>
  <c r="V160" i="1" s="1"/>
  <c r="W160" i="1" s="1"/>
  <c r="M160" i="1"/>
  <c r="L160" i="1"/>
  <c r="U160" i="1" s="1"/>
  <c r="I160" i="1"/>
  <c r="H160" i="1"/>
  <c r="F160" i="1"/>
  <c r="E160" i="1"/>
  <c r="R159" i="1"/>
  <c r="P159" i="1"/>
  <c r="O159" i="1"/>
  <c r="M159" i="1"/>
  <c r="L159" i="1"/>
  <c r="U159" i="1" s="1"/>
  <c r="I159" i="1"/>
  <c r="H159" i="1"/>
  <c r="F159" i="1"/>
  <c r="E159" i="1"/>
  <c r="R158" i="1"/>
  <c r="P158" i="1"/>
  <c r="O158" i="1"/>
  <c r="M158" i="1"/>
  <c r="L158" i="1"/>
  <c r="U158" i="1" s="1"/>
  <c r="I158" i="1"/>
  <c r="H158" i="1"/>
  <c r="F158" i="1"/>
  <c r="E158" i="1"/>
  <c r="R157" i="1"/>
  <c r="P157" i="1"/>
  <c r="O157" i="1"/>
  <c r="M157" i="1"/>
  <c r="L157" i="1"/>
  <c r="U157" i="1" s="1"/>
  <c r="I157" i="1"/>
  <c r="H157" i="1"/>
  <c r="F157" i="1"/>
  <c r="E157" i="1"/>
  <c r="R156" i="1"/>
  <c r="P156" i="1"/>
  <c r="O156" i="1"/>
  <c r="M156" i="1"/>
  <c r="L156" i="1"/>
  <c r="U156" i="1" s="1"/>
  <c r="I156" i="1"/>
  <c r="H156" i="1"/>
  <c r="F156" i="1"/>
  <c r="E156" i="1"/>
  <c r="R155" i="1"/>
  <c r="P155" i="1"/>
  <c r="O155" i="1"/>
  <c r="M155" i="1"/>
  <c r="L155" i="1"/>
  <c r="U155" i="1" s="1"/>
  <c r="I155" i="1"/>
  <c r="H155" i="1"/>
  <c r="F155" i="1"/>
  <c r="E155" i="1"/>
  <c r="R154" i="1"/>
  <c r="P154" i="1"/>
  <c r="O154" i="1"/>
  <c r="M154" i="1"/>
  <c r="L154" i="1"/>
  <c r="U154" i="1" s="1"/>
  <c r="I154" i="1"/>
  <c r="H154" i="1"/>
  <c r="F154" i="1"/>
  <c r="E154" i="1"/>
  <c r="R153" i="1"/>
  <c r="P153" i="1"/>
  <c r="O153" i="1"/>
  <c r="M153" i="1"/>
  <c r="L153" i="1"/>
  <c r="U153" i="1" s="1"/>
  <c r="I153" i="1"/>
  <c r="H153" i="1"/>
  <c r="F153" i="1"/>
  <c r="E153" i="1"/>
  <c r="R152" i="1"/>
  <c r="P152" i="1"/>
  <c r="O152" i="1"/>
  <c r="V152" i="1" s="1"/>
  <c r="W152" i="1" s="1"/>
  <c r="M152" i="1"/>
  <c r="L152" i="1"/>
  <c r="U152" i="1" s="1"/>
  <c r="I152" i="1"/>
  <c r="H152" i="1"/>
  <c r="F152" i="1"/>
  <c r="E152" i="1"/>
  <c r="R151" i="1"/>
  <c r="P151" i="1"/>
  <c r="O151" i="1"/>
  <c r="M151" i="1"/>
  <c r="L151" i="1"/>
  <c r="U151" i="1" s="1"/>
  <c r="I151" i="1"/>
  <c r="H151" i="1"/>
  <c r="F151" i="1"/>
  <c r="E151" i="1"/>
  <c r="R150" i="1"/>
  <c r="P150" i="1"/>
  <c r="O150" i="1"/>
  <c r="M150" i="1"/>
  <c r="L150" i="1"/>
  <c r="U150" i="1" s="1"/>
  <c r="I150" i="1"/>
  <c r="H150" i="1"/>
  <c r="F150" i="1"/>
  <c r="E150" i="1"/>
  <c r="R149" i="1"/>
  <c r="P149" i="1"/>
  <c r="O149" i="1"/>
  <c r="M149" i="1"/>
  <c r="L149" i="1"/>
  <c r="U149" i="1" s="1"/>
  <c r="I149" i="1"/>
  <c r="H149" i="1"/>
  <c r="F149" i="1"/>
  <c r="E149" i="1"/>
  <c r="R148" i="1"/>
  <c r="P148" i="1"/>
  <c r="O148" i="1"/>
  <c r="M148" i="1"/>
  <c r="L148" i="1"/>
  <c r="U148" i="1" s="1"/>
  <c r="I148" i="1"/>
  <c r="H148" i="1"/>
  <c r="F148" i="1"/>
  <c r="E148" i="1"/>
  <c r="R147" i="1"/>
  <c r="P147" i="1"/>
  <c r="O147" i="1"/>
  <c r="M147" i="1"/>
  <c r="L147" i="1"/>
  <c r="U147" i="1" s="1"/>
  <c r="I147" i="1"/>
  <c r="H147" i="1"/>
  <c r="F147" i="1"/>
  <c r="E147" i="1"/>
  <c r="R146" i="1"/>
  <c r="P146" i="1"/>
  <c r="O146" i="1"/>
  <c r="M146" i="1"/>
  <c r="L146" i="1"/>
  <c r="U146" i="1" s="1"/>
  <c r="I146" i="1"/>
  <c r="H146" i="1"/>
  <c r="F146" i="1"/>
  <c r="E146" i="1"/>
  <c r="R145" i="1"/>
  <c r="P145" i="1"/>
  <c r="O145" i="1"/>
  <c r="M145" i="1"/>
  <c r="L145" i="1"/>
  <c r="U145" i="1" s="1"/>
  <c r="I145" i="1"/>
  <c r="H145" i="1"/>
  <c r="F145" i="1"/>
  <c r="E145" i="1"/>
  <c r="R144" i="1"/>
  <c r="P144" i="1"/>
  <c r="O144" i="1"/>
  <c r="V144" i="1" s="1"/>
  <c r="W144" i="1" s="1"/>
  <c r="M144" i="1"/>
  <c r="L144" i="1"/>
  <c r="U144" i="1" s="1"/>
  <c r="I144" i="1"/>
  <c r="H144" i="1"/>
  <c r="F144" i="1"/>
  <c r="E144" i="1"/>
  <c r="R143" i="1"/>
  <c r="P143" i="1"/>
  <c r="O143" i="1"/>
  <c r="N143" i="1"/>
  <c r="M143" i="1"/>
  <c r="L143" i="1"/>
  <c r="U143" i="1" s="1"/>
  <c r="K143" i="1"/>
  <c r="I143" i="1"/>
  <c r="H143" i="1"/>
  <c r="F143" i="1"/>
  <c r="E143" i="1"/>
  <c r="R142" i="1"/>
  <c r="P142" i="1"/>
  <c r="O142" i="1"/>
  <c r="V142" i="1" s="1"/>
  <c r="W142" i="1" s="1"/>
  <c r="N142" i="1"/>
  <c r="M142" i="1"/>
  <c r="L142" i="1"/>
  <c r="U142" i="1" s="1"/>
  <c r="K142" i="1"/>
  <c r="I142" i="1"/>
  <c r="H142" i="1"/>
  <c r="F142" i="1"/>
  <c r="E142" i="1"/>
  <c r="R141" i="1"/>
  <c r="P141" i="1"/>
  <c r="O141" i="1"/>
  <c r="N141" i="1"/>
  <c r="M141" i="1"/>
  <c r="L141" i="1"/>
  <c r="U141" i="1" s="1"/>
  <c r="K141" i="1"/>
  <c r="I141" i="1"/>
  <c r="H141" i="1"/>
  <c r="F141" i="1"/>
  <c r="E141" i="1"/>
  <c r="R140" i="1"/>
  <c r="P140" i="1"/>
  <c r="O140" i="1"/>
  <c r="N140" i="1"/>
  <c r="M140" i="1"/>
  <c r="L140" i="1"/>
  <c r="U140" i="1" s="1"/>
  <c r="K140" i="1"/>
  <c r="I140" i="1"/>
  <c r="H140" i="1"/>
  <c r="F140" i="1"/>
  <c r="E140" i="1"/>
  <c r="R139" i="1"/>
  <c r="P139" i="1"/>
  <c r="O139" i="1"/>
  <c r="N139" i="1"/>
  <c r="M139" i="1"/>
  <c r="L139" i="1"/>
  <c r="U139" i="1" s="1"/>
  <c r="K139" i="1"/>
  <c r="J139" i="1"/>
  <c r="I139" i="1"/>
  <c r="H139" i="1"/>
  <c r="G139" i="1"/>
  <c r="F139" i="1"/>
  <c r="E139" i="1"/>
  <c r="R138" i="1"/>
  <c r="P138" i="1"/>
  <c r="O138" i="1"/>
  <c r="N138" i="1"/>
  <c r="M138" i="1"/>
  <c r="L138" i="1"/>
  <c r="U138" i="1" s="1"/>
  <c r="K138" i="1"/>
  <c r="J138" i="1"/>
  <c r="I138" i="1"/>
  <c r="H138" i="1"/>
  <c r="G138" i="1"/>
  <c r="F138" i="1"/>
  <c r="E138" i="1"/>
  <c r="R137" i="1"/>
  <c r="P137" i="1"/>
  <c r="O137" i="1"/>
  <c r="N137" i="1"/>
  <c r="M137" i="1"/>
  <c r="L137" i="1"/>
  <c r="U137" i="1" s="1"/>
  <c r="K137" i="1"/>
  <c r="J137" i="1"/>
  <c r="I137" i="1"/>
  <c r="H137" i="1"/>
  <c r="G137" i="1"/>
  <c r="F137" i="1"/>
  <c r="E137" i="1"/>
  <c r="R136" i="1"/>
  <c r="P136" i="1"/>
  <c r="O136" i="1"/>
  <c r="N136" i="1"/>
  <c r="M136" i="1"/>
  <c r="L136" i="1"/>
  <c r="U136" i="1" s="1"/>
  <c r="K136" i="1"/>
  <c r="J136" i="1"/>
  <c r="I136" i="1"/>
  <c r="H136" i="1"/>
  <c r="G136" i="1"/>
  <c r="F136" i="1"/>
  <c r="E136" i="1"/>
  <c r="R135" i="1"/>
  <c r="P135" i="1"/>
  <c r="O135" i="1"/>
  <c r="N135" i="1"/>
  <c r="M135" i="1"/>
  <c r="L135" i="1"/>
  <c r="U135" i="1" s="1"/>
  <c r="K135" i="1"/>
  <c r="J135" i="1"/>
  <c r="I135" i="1"/>
  <c r="H135" i="1"/>
  <c r="G135" i="1"/>
  <c r="F135" i="1"/>
  <c r="E135" i="1"/>
  <c r="U134" i="1"/>
  <c r="R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P133" i="1"/>
  <c r="O133" i="1"/>
  <c r="N133" i="1"/>
  <c r="M133" i="1"/>
  <c r="L133" i="1"/>
  <c r="U133" i="1" s="1"/>
  <c r="K133" i="1"/>
  <c r="J133" i="1"/>
  <c r="I133" i="1"/>
  <c r="H133" i="1"/>
  <c r="G133" i="1"/>
  <c r="F133" i="1"/>
  <c r="R133" i="1" s="1"/>
  <c r="E133" i="1"/>
  <c r="R132" i="1"/>
  <c r="P132" i="1"/>
  <c r="O132" i="1"/>
  <c r="N132" i="1"/>
  <c r="M132" i="1"/>
  <c r="L132" i="1"/>
  <c r="U132" i="1" s="1"/>
  <c r="K132" i="1"/>
  <c r="J132" i="1"/>
  <c r="I132" i="1"/>
  <c r="H132" i="1"/>
  <c r="G132" i="1"/>
  <c r="F132" i="1"/>
  <c r="E132" i="1"/>
  <c r="R131" i="1"/>
  <c r="P131" i="1"/>
  <c r="O131" i="1"/>
  <c r="N131" i="1"/>
  <c r="M131" i="1"/>
  <c r="L131" i="1"/>
  <c r="U131" i="1" s="1"/>
  <c r="K131" i="1"/>
  <c r="J131" i="1"/>
  <c r="I131" i="1"/>
  <c r="H131" i="1"/>
  <c r="G131" i="1"/>
  <c r="F131" i="1"/>
  <c r="E131" i="1"/>
  <c r="R130" i="1"/>
  <c r="P130" i="1"/>
  <c r="O130" i="1"/>
  <c r="N130" i="1"/>
  <c r="M130" i="1"/>
  <c r="L130" i="1"/>
  <c r="U130" i="1" s="1"/>
  <c r="K130" i="1"/>
  <c r="J130" i="1"/>
  <c r="I130" i="1"/>
  <c r="H130" i="1"/>
  <c r="G130" i="1"/>
  <c r="F130" i="1"/>
  <c r="E130" i="1"/>
  <c r="P129" i="1"/>
  <c r="O129" i="1"/>
  <c r="N129" i="1"/>
  <c r="M129" i="1"/>
  <c r="L129" i="1"/>
  <c r="U129" i="1" s="1"/>
  <c r="K129" i="1"/>
  <c r="J129" i="1"/>
  <c r="I129" i="1"/>
  <c r="H129" i="1"/>
  <c r="G129" i="1"/>
  <c r="F129" i="1"/>
  <c r="R129" i="1" s="1"/>
  <c r="E129" i="1"/>
  <c r="R128" i="1"/>
  <c r="P128" i="1"/>
  <c r="O128" i="1"/>
  <c r="N128" i="1"/>
  <c r="M128" i="1"/>
  <c r="L128" i="1"/>
  <c r="U128" i="1" s="1"/>
  <c r="K128" i="1"/>
  <c r="J128" i="1"/>
  <c r="I128" i="1"/>
  <c r="H128" i="1"/>
  <c r="G128" i="1"/>
  <c r="F128" i="1"/>
  <c r="E128" i="1"/>
  <c r="R127" i="1"/>
  <c r="P127" i="1"/>
  <c r="O127" i="1"/>
  <c r="N127" i="1"/>
  <c r="M127" i="1"/>
  <c r="L127" i="1"/>
  <c r="U127" i="1" s="1"/>
  <c r="K127" i="1"/>
  <c r="J127" i="1"/>
  <c r="I127" i="1"/>
  <c r="H127" i="1"/>
  <c r="G127" i="1"/>
  <c r="F127" i="1"/>
  <c r="E127" i="1"/>
  <c r="U126" i="1"/>
  <c r="R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R125" i="1"/>
  <c r="P125" i="1"/>
  <c r="O125" i="1"/>
  <c r="N125" i="1"/>
  <c r="M125" i="1"/>
  <c r="L125" i="1"/>
  <c r="U125" i="1" s="1"/>
  <c r="K125" i="1"/>
  <c r="J125" i="1"/>
  <c r="I125" i="1"/>
  <c r="H125" i="1"/>
  <c r="G125" i="1"/>
  <c r="F125" i="1"/>
  <c r="E125" i="1"/>
  <c r="R124" i="1"/>
  <c r="P124" i="1"/>
  <c r="O124" i="1"/>
  <c r="N124" i="1"/>
  <c r="M124" i="1"/>
  <c r="L124" i="1"/>
  <c r="U124" i="1" s="1"/>
  <c r="K124" i="1"/>
  <c r="J124" i="1"/>
  <c r="I124" i="1"/>
  <c r="H124" i="1"/>
  <c r="G124" i="1"/>
  <c r="F124" i="1"/>
  <c r="E124" i="1"/>
  <c r="P123" i="1"/>
  <c r="O123" i="1"/>
  <c r="N123" i="1"/>
  <c r="M123" i="1"/>
  <c r="L123" i="1"/>
  <c r="U123" i="1" s="1"/>
  <c r="K123" i="1"/>
  <c r="J123" i="1"/>
  <c r="I123" i="1"/>
  <c r="H123" i="1"/>
  <c r="G123" i="1"/>
  <c r="F123" i="1"/>
  <c r="R123" i="1" s="1"/>
  <c r="E123" i="1"/>
  <c r="P122" i="1"/>
  <c r="O122" i="1"/>
  <c r="V122" i="1" s="1"/>
  <c r="W122" i="1" s="1"/>
  <c r="N122" i="1"/>
  <c r="M122" i="1"/>
  <c r="L122" i="1"/>
  <c r="U122" i="1" s="1"/>
  <c r="K122" i="1"/>
  <c r="J122" i="1"/>
  <c r="I122" i="1"/>
  <c r="H122" i="1"/>
  <c r="G122" i="1"/>
  <c r="F122" i="1"/>
  <c r="R122" i="1" s="1"/>
  <c r="E122" i="1"/>
  <c r="R121" i="1"/>
  <c r="P121" i="1"/>
  <c r="O121" i="1"/>
  <c r="N121" i="1"/>
  <c r="M121" i="1"/>
  <c r="L121" i="1"/>
  <c r="U121" i="1" s="1"/>
  <c r="K121" i="1"/>
  <c r="J121" i="1"/>
  <c r="I121" i="1"/>
  <c r="H121" i="1"/>
  <c r="G121" i="1"/>
  <c r="F121" i="1"/>
  <c r="E121" i="1"/>
  <c r="P120" i="1"/>
  <c r="O120" i="1"/>
  <c r="N120" i="1"/>
  <c r="M120" i="1"/>
  <c r="L120" i="1"/>
  <c r="U120" i="1" s="1"/>
  <c r="K120" i="1"/>
  <c r="J120" i="1"/>
  <c r="I120" i="1"/>
  <c r="H120" i="1"/>
  <c r="G120" i="1"/>
  <c r="F120" i="1"/>
  <c r="R120" i="1" s="1"/>
  <c r="E120" i="1"/>
  <c r="P119" i="1"/>
  <c r="O119" i="1"/>
  <c r="N119" i="1"/>
  <c r="M119" i="1"/>
  <c r="L119" i="1"/>
  <c r="U119" i="1" s="1"/>
  <c r="K119" i="1"/>
  <c r="J119" i="1"/>
  <c r="I119" i="1"/>
  <c r="H119" i="1"/>
  <c r="G119" i="1"/>
  <c r="F119" i="1"/>
  <c r="R119" i="1" s="1"/>
  <c r="E119" i="1"/>
  <c r="P118" i="1"/>
  <c r="O118" i="1"/>
  <c r="N118" i="1"/>
  <c r="M118" i="1"/>
  <c r="L118" i="1"/>
  <c r="U118" i="1" s="1"/>
  <c r="K118" i="1"/>
  <c r="J118" i="1"/>
  <c r="I118" i="1"/>
  <c r="H118" i="1"/>
  <c r="G118" i="1"/>
  <c r="F118" i="1"/>
  <c r="R118" i="1" s="1"/>
  <c r="E118" i="1"/>
  <c r="R117" i="1"/>
  <c r="P117" i="1"/>
  <c r="O117" i="1"/>
  <c r="N117" i="1"/>
  <c r="M117" i="1"/>
  <c r="L117" i="1"/>
  <c r="U117" i="1" s="1"/>
  <c r="K117" i="1"/>
  <c r="J117" i="1"/>
  <c r="I117" i="1"/>
  <c r="H117" i="1"/>
  <c r="G117" i="1"/>
  <c r="F117" i="1"/>
  <c r="E117" i="1"/>
  <c r="P116" i="1"/>
  <c r="O116" i="1"/>
  <c r="N116" i="1"/>
  <c r="M116" i="1"/>
  <c r="L116" i="1"/>
  <c r="U116" i="1" s="1"/>
  <c r="K116" i="1"/>
  <c r="J116" i="1"/>
  <c r="I116" i="1"/>
  <c r="H116" i="1"/>
  <c r="G116" i="1"/>
  <c r="F116" i="1"/>
  <c r="R116" i="1" s="1"/>
  <c r="E116" i="1"/>
  <c r="U115" i="1"/>
  <c r="P115" i="1"/>
  <c r="O115" i="1"/>
  <c r="N115" i="1"/>
  <c r="M115" i="1"/>
  <c r="L115" i="1"/>
  <c r="K115" i="1"/>
  <c r="J115" i="1"/>
  <c r="I115" i="1"/>
  <c r="H115" i="1"/>
  <c r="G115" i="1"/>
  <c r="F115" i="1"/>
  <c r="R115" i="1" s="1"/>
  <c r="E115" i="1"/>
  <c r="P114" i="1"/>
  <c r="O114" i="1"/>
  <c r="N114" i="1"/>
  <c r="M114" i="1"/>
  <c r="L114" i="1"/>
  <c r="U114" i="1" s="1"/>
  <c r="K114" i="1"/>
  <c r="J114" i="1"/>
  <c r="I114" i="1"/>
  <c r="H114" i="1"/>
  <c r="G114" i="1"/>
  <c r="F114" i="1"/>
  <c r="R114" i="1" s="1"/>
  <c r="E114" i="1"/>
  <c r="R113" i="1"/>
  <c r="P113" i="1"/>
  <c r="O113" i="1"/>
  <c r="V113" i="1" s="1"/>
  <c r="W113" i="1" s="1"/>
  <c r="N113" i="1"/>
  <c r="M113" i="1"/>
  <c r="L113" i="1"/>
  <c r="U113" i="1" s="1"/>
  <c r="K113" i="1"/>
  <c r="J113" i="1"/>
  <c r="I113" i="1"/>
  <c r="H113" i="1"/>
  <c r="G113" i="1"/>
  <c r="F113" i="1"/>
  <c r="E113" i="1"/>
  <c r="P112" i="1"/>
  <c r="O112" i="1"/>
  <c r="N112" i="1"/>
  <c r="M112" i="1"/>
  <c r="L112" i="1"/>
  <c r="U112" i="1" s="1"/>
  <c r="K112" i="1"/>
  <c r="J112" i="1"/>
  <c r="I112" i="1"/>
  <c r="H112" i="1"/>
  <c r="G112" i="1"/>
  <c r="F112" i="1"/>
  <c r="R112" i="1" s="1"/>
  <c r="E112" i="1"/>
  <c r="P111" i="1"/>
  <c r="O111" i="1"/>
  <c r="N111" i="1"/>
  <c r="M111" i="1"/>
  <c r="L111" i="1"/>
  <c r="U111" i="1" s="1"/>
  <c r="K111" i="1"/>
  <c r="J111" i="1"/>
  <c r="I111" i="1"/>
  <c r="H111" i="1"/>
  <c r="G111" i="1"/>
  <c r="F111" i="1"/>
  <c r="R111" i="1" s="1"/>
  <c r="E111" i="1"/>
  <c r="P110" i="1"/>
  <c r="O110" i="1"/>
  <c r="V110" i="1" s="1"/>
  <c r="W110" i="1" s="1"/>
  <c r="N110" i="1"/>
  <c r="M110" i="1"/>
  <c r="L110" i="1"/>
  <c r="U110" i="1" s="1"/>
  <c r="K110" i="1"/>
  <c r="J110" i="1"/>
  <c r="I110" i="1"/>
  <c r="H110" i="1"/>
  <c r="G110" i="1"/>
  <c r="F110" i="1"/>
  <c r="R110" i="1" s="1"/>
  <c r="E110" i="1"/>
  <c r="P109" i="1"/>
  <c r="O109" i="1"/>
  <c r="V109" i="1" s="1"/>
  <c r="W109" i="1" s="1"/>
  <c r="N109" i="1"/>
  <c r="M109" i="1"/>
  <c r="L109" i="1"/>
  <c r="U109" i="1" s="1"/>
  <c r="K109" i="1"/>
  <c r="J109" i="1"/>
  <c r="I109" i="1"/>
  <c r="H109" i="1"/>
  <c r="G109" i="1"/>
  <c r="F109" i="1"/>
  <c r="R109" i="1" s="1"/>
  <c r="E109" i="1"/>
  <c r="P108" i="1"/>
  <c r="O108" i="1"/>
  <c r="N108" i="1"/>
  <c r="M108" i="1"/>
  <c r="L108" i="1"/>
  <c r="U108" i="1" s="1"/>
  <c r="K108" i="1"/>
  <c r="J108" i="1"/>
  <c r="I108" i="1"/>
  <c r="H108" i="1"/>
  <c r="G108" i="1"/>
  <c r="F108" i="1"/>
  <c r="R108" i="1" s="1"/>
  <c r="E108" i="1"/>
  <c r="P107" i="1"/>
  <c r="O107" i="1"/>
  <c r="N107" i="1"/>
  <c r="M107" i="1"/>
  <c r="L107" i="1"/>
  <c r="U107" i="1" s="1"/>
  <c r="K107" i="1"/>
  <c r="J107" i="1"/>
  <c r="I107" i="1"/>
  <c r="H107" i="1"/>
  <c r="G107" i="1"/>
  <c r="F107" i="1"/>
  <c r="R107" i="1" s="1"/>
  <c r="E107" i="1"/>
  <c r="P106" i="1"/>
  <c r="O106" i="1"/>
  <c r="V106" i="1" s="1"/>
  <c r="W106" i="1" s="1"/>
  <c r="N106" i="1"/>
  <c r="M106" i="1"/>
  <c r="L106" i="1"/>
  <c r="U106" i="1" s="1"/>
  <c r="K106" i="1"/>
  <c r="J106" i="1"/>
  <c r="I106" i="1"/>
  <c r="H106" i="1"/>
  <c r="G106" i="1"/>
  <c r="F106" i="1"/>
  <c r="R106" i="1" s="1"/>
  <c r="E106" i="1"/>
  <c r="R105" i="1"/>
  <c r="P105" i="1"/>
  <c r="O105" i="1"/>
  <c r="N105" i="1"/>
  <c r="M105" i="1"/>
  <c r="L105" i="1"/>
  <c r="U105" i="1" s="1"/>
  <c r="K105" i="1"/>
  <c r="J105" i="1"/>
  <c r="I105" i="1"/>
  <c r="H105" i="1"/>
  <c r="G105" i="1"/>
  <c r="F105" i="1"/>
  <c r="E105" i="1"/>
  <c r="P104" i="1"/>
  <c r="O104" i="1"/>
  <c r="N104" i="1"/>
  <c r="M104" i="1"/>
  <c r="L104" i="1"/>
  <c r="U104" i="1" s="1"/>
  <c r="K104" i="1"/>
  <c r="J104" i="1"/>
  <c r="I104" i="1"/>
  <c r="H104" i="1"/>
  <c r="G104" i="1"/>
  <c r="F104" i="1"/>
  <c r="R104" i="1" s="1"/>
  <c r="E104" i="1"/>
  <c r="P103" i="1"/>
  <c r="O103" i="1"/>
  <c r="N103" i="1"/>
  <c r="M103" i="1"/>
  <c r="L103" i="1"/>
  <c r="U103" i="1" s="1"/>
  <c r="K103" i="1"/>
  <c r="J103" i="1"/>
  <c r="I103" i="1"/>
  <c r="H103" i="1"/>
  <c r="G103" i="1"/>
  <c r="F103" i="1"/>
  <c r="R103" i="1" s="1"/>
  <c r="E103" i="1"/>
  <c r="P102" i="1"/>
  <c r="O102" i="1"/>
  <c r="N102" i="1"/>
  <c r="M102" i="1"/>
  <c r="L102" i="1"/>
  <c r="U102" i="1" s="1"/>
  <c r="K102" i="1"/>
  <c r="J102" i="1"/>
  <c r="I102" i="1"/>
  <c r="H102" i="1"/>
  <c r="G102" i="1"/>
  <c r="F102" i="1"/>
  <c r="R102" i="1" s="1"/>
  <c r="E102" i="1"/>
  <c r="R101" i="1"/>
  <c r="P101" i="1"/>
  <c r="O101" i="1"/>
  <c r="N101" i="1"/>
  <c r="M101" i="1"/>
  <c r="L101" i="1"/>
  <c r="U101" i="1" s="1"/>
  <c r="K101" i="1"/>
  <c r="J101" i="1"/>
  <c r="I101" i="1"/>
  <c r="S101" i="1" s="1"/>
  <c r="T101" i="1" s="1"/>
  <c r="H101" i="1"/>
  <c r="G101" i="1"/>
  <c r="F101" i="1"/>
  <c r="E101" i="1"/>
  <c r="P100" i="1"/>
  <c r="O100" i="1"/>
  <c r="N100" i="1"/>
  <c r="M100" i="1"/>
  <c r="L100" i="1"/>
  <c r="U100" i="1" s="1"/>
  <c r="K100" i="1"/>
  <c r="J100" i="1"/>
  <c r="I100" i="1"/>
  <c r="H100" i="1"/>
  <c r="G100" i="1"/>
  <c r="F100" i="1"/>
  <c r="R100" i="1" s="1"/>
  <c r="E100" i="1"/>
  <c r="R99" i="1"/>
  <c r="P99" i="1"/>
  <c r="O99" i="1"/>
  <c r="N99" i="1"/>
  <c r="M99" i="1"/>
  <c r="L99" i="1"/>
  <c r="U99" i="1" s="1"/>
  <c r="K99" i="1"/>
  <c r="J99" i="1"/>
  <c r="I99" i="1"/>
  <c r="H99" i="1"/>
  <c r="G99" i="1"/>
  <c r="F99" i="1"/>
  <c r="E99" i="1"/>
  <c r="P98" i="1"/>
  <c r="O98" i="1"/>
  <c r="N98" i="1"/>
  <c r="M98" i="1"/>
  <c r="L98" i="1"/>
  <c r="U98" i="1" s="1"/>
  <c r="K98" i="1"/>
  <c r="J98" i="1"/>
  <c r="I98" i="1"/>
  <c r="H98" i="1"/>
  <c r="G98" i="1"/>
  <c r="F98" i="1"/>
  <c r="R98" i="1" s="1"/>
  <c r="E98" i="1"/>
  <c r="P97" i="1"/>
  <c r="O97" i="1"/>
  <c r="N97" i="1"/>
  <c r="M97" i="1"/>
  <c r="L97" i="1"/>
  <c r="U97" i="1" s="1"/>
  <c r="K97" i="1"/>
  <c r="J97" i="1"/>
  <c r="I97" i="1"/>
  <c r="H97" i="1"/>
  <c r="G97" i="1"/>
  <c r="F97" i="1"/>
  <c r="R97" i="1" s="1"/>
  <c r="E97" i="1"/>
  <c r="P96" i="1"/>
  <c r="O96" i="1"/>
  <c r="N96" i="1"/>
  <c r="M96" i="1"/>
  <c r="L96" i="1"/>
  <c r="U96" i="1" s="1"/>
  <c r="K96" i="1"/>
  <c r="J96" i="1"/>
  <c r="I96" i="1"/>
  <c r="H96" i="1"/>
  <c r="G96" i="1"/>
  <c r="F96" i="1"/>
  <c r="R96" i="1" s="1"/>
  <c r="E96" i="1"/>
  <c r="R95" i="1"/>
  <c r="P95" i="1"/>
  <c r="O95" i="1"/>
  <c r="N95" i="1"/>
  <c r="M95" i="1"/>
  <c r="L95" i="1"/>
  <c r="U95" i="1" s="1"/>
  <c r="K95" i="1"/>
  <c r="J95" i="1"/>
  <c r="I95" i="1"/>
  <c r="H95" i="1"/>
  <c r="G95" i="1"/>
  <c r="F95" i="1"/>
  <c r="E95" i="1"/>
  <c r="P94" i="1"/>
  <c r="O94" i="1"/>
  <c r="V94" i="1" s="1"/>
  <c r="W94" i="1" s="1"/>
  <c r="N94" i="1"/>
  <c r="M94" i="1"/>
  <c r="L94" i="1"/>
  <c r="U94" i="1" s="1"/>
  <c r="K94" i="1"/>
  <c r="J94" i="1"/>
  <c r="I94" i="1"/>
  <c r="H94" i="1"/>
  <c r="G94" i="1"/>
  <c r="F94" i="1"/>
  <c r="R94" i="1" s="1"/>
  <c r="E94" i="1"/>
  <c r="P93" i="1"/>
  <c r="O93" i="1"/>
  <c r="N93" i="1"/>
  <c r="M93" i="1"/>
  <c r="L93" i="1"/>
  <c r="U93" i="1" s="1"/>
  <c r="K93" i="1"/>
  <c r="J93" i="1"/>
  <c r="I93" i="1"/>
  <c r="H93" i="1"/>
  <c r="G93" i="1"/>
  <c r="F93" i="1"/>
  <c r="R93" i="1" s="1"/>
  <c r="E93" i="1"/>
  <c r="P92" i="1"/>
  <c r="O92" i="1"/>
  <c r="V92" i="1" s="1"/>
  <c r="W92" i="1" s="1"/>
  <c r="N92" i="1"/>
  <c r="M92" i="1"/>
  <c r="L92" i="1"/>
  <c r="U92" i="1" s="1"/>
  <c r="K92" i="1"/>
  <c r="J92" i="1"/>
  <c r="I92" i="1"/>
  <c r="H92" i="1"/>
  <c r="G92" i="1"/>
  <c r="F92" i="1"/>
  <c r="R92" i="1" s="1"/>
  <c r="E92" i="1"/>
  <c r="R91" i="1"/>
  <c r="P91" i="1"/>
  <c r="O91" i="1"/>
  <c r="N91" i="1"/>
  <c r="M91" i="1"/>
  <c r="L91" i="1"/>
  <c r="U91" i="1" s="1"/>
  <c r="K91" i="1"/>
  <c r="J91" i="1"/>
  <c r="I91" i="1"/>
  <c r="H91" i="1"/>
  <c r="G91" i="1"/>
  <c r="F91" i="1"/>
  <c r="E91" i="1"/>
  <c r="P90" i="1"/>
  <c r="O90" i="1"/>
  <c r="N90" i="1"/>
  <c r="M90" i="1"/>
  <c r="L90" i="1"/>
  <c r="U90" i="1" s="1"/>
  <c r="K90" i="1"/>
  <c r="J90" i="1"/>
  <c r="I90" i="1"/>
  <c r="H90" i="1"/>
  <c r="G90" i="1"/>
  <c r="F90" i="1"/>
  <c r="R90" i="1" s="1"/>
  <c r="E90" i="1"/>
  <c r="P89" i="1"/>
  <c r="O89" i="1"/>
  <c r="N89" i="1"/>
  <c r="M89" i="1"/>
  <c r="L89" i="1"/>
  <c r="U89" i="1" s="1"/>
  <c r="U225" i="1" s="1"/>
  <c r="K89" i="1"/>
  <c r="J89" i="1"/>
  <c r="I89" i="1"/>
  <c r="H89" i="1"/>
  <c r="G89" i="1"/>
  <c r="F89" i="1"/>
  <c r="R89" i="1" s="1"/>
  <c r="E89" i="1"/>
  <c r="M88" i="1"/>
  <c r="L88" i="1"/>
  <c r="U88" i="1" s="1"/>
  <c r="K88" i="1"/>
  <c r="G88" i="1"/>
  <c r="F88" i="1"/>
  <c r="S88" i="1" s="1"/>
  <c r="E88" i="1"/>
  <c r="T83" i="1"/>
  <c r="T84" i="1" s="1"/>
  <c r="V96" i="1" l="1"/>
  <c r="W96" i="1" s="1"/>
  <c r="V98" i="1"/>
  <c r="W98" i="1" s="1"/>
  <c r="S105" i="1"/>
  <c r="T105" i="1" s="1"/>
  <c r="V134" i="1"/>
  <c r="W134" i="1" s="1"/>
  <c r="S135" i="1"/>
  <c r="T135" i="1" s="1"/>
  <c r="V137" i="1"/>
  <c r="W137" i="1" s="1"/>
  <c r="V141" i="1"/>
  <c r="W141" i="1" s="1"/>
  <c r="V145" i="1"/>
  <c r="W145" i="1" s="1"/>
  <c r="V161" i="1"/>
  <c r="W161" i="1" s="1"/>
  <c r="S224" i="1"/>
  <c r="T224" i="1" s="1"/>
  <c r="S222" i="1"/>
  <c r="T222" i="1" s="1"/>
  <c r="S220" i="1"/>
  <c r="T220" i="1" s="1"/>
  <c r="S218" i="1"/>
  <c r="T218" i="1" s="1"/>
  <c r="S216" i="1"/>
  <c r="T216" i="1" s="1"/>
  <c r="S214" i="1"/>
  <c r="T214" i="1" s="1"/>
  <c r="S212" i="1"/>
  <c r="T212" i="1" s="1"/>
  <c r="S210" i="1"/>
  <c r="T210" i="1" s="1"/>
  <c r="S208" i="1"/>
  <c r="T208" i="1" s="1"/>
  <c r="S206" i="1"/>
  <c r="T206" i="1" s="1"/>
  <c r="S204" i="1"/>
  <c r="T204" i="1" s="1"/>
  <c r="S202" i="1"/>
  <c r="T202" i="1" s="1"/>
  <c r="S200" i="1"/>
  <c r="T200" i="1" s="1"/>
  <c r="S198" i="1"/>
  <c r="T198" i="1" s="1"/>
  <c r="S196" i="1"/>
  <c r="T196" i="1" s="1"/>
  <c r="S194" i="1"/>
  <c r="T194" i="1" s="1"/>
  <c r="S192" i="1"/>
  <c r="T192" i="1" s="1"/>
  <c r="S189" i="1"/>
  <c r="T189" i="1" s="1"/>
  <c r="S185" i="1"/>
  <c r="T185" i="1" s="1"/>
  <c r="S181" i="1"/>
  <c r="T181" i="1" s="1"/>
  <c r="S177" i="1"/>
  <c r="T177" i="1" s="1"/>
  <c r="S173" i="1"/>
  <c r="T173" i="1" s="1"/>
  <c r="S169" i="1"/>
  <c r="T169" i="1" s="1"/>
  <c r="S165" i="1"/>
  <c r="T165" i="1" s="1"/>
  <c r="S161" i="1"/>
  <c r="T161" i="1" s="1"/>
  <c r="S157" i="1"/>
  <c r="T157" i="1" s="1"/>
  <c r="S153" i="1"/>
  <c r="T153" i="1" s="1"/>
  <c r="S149" i="1"/>
  <c r="T149" i="1" s="1"/>
  <c r="S145" i="1"/>
  <c r="T145" i="1" s="1"/>
  <c r="V188" i="1"/>
  <c r="W188" i="1" s="1"/>
  <c r="V184" i="1"/>
  <c r="W184" i="1" s="1"/>
  <c r="V180" i="1"/>
  <c r="W180" i="1" s="1"/>
  <c r="V176" i="1"/>
  <c r="W176" i="1" s="1"/>
  <c r="V172" i="1"/>
  <c r="W172" i="1" s="1"/>
  <c r="V168" i="1"/>
  <c r="W168" i="1" s="1"/>
  <c r="S223" i="1"/>
  <c r="T223" i="1" s="1"/>
  <c r="S221" i="1"/>
  <c r="T221" i="1" s="1"/>
  <c r="S219" i="1"/>
  <c r="T219" i="1" s="1"/>
  <c r="S217" i="1"/>
  <c r="T217" i="1" s="1"/>
  <c r="S215" i="1"/>
  <c r="T215" i="1" s="1"/>
  <c r="S213" i="1"/>
  <c r="T213" i="1" s="1"/>
  <c r="S211" i="1"/>
  <c r="T211" i="1" s="1"/>
  <c r="S209" i="1"/>
  <c r="T209" i="1" s="1"/>
  <c r="S207" i="1"/>
  <c r="T207" i="1" s="1"/>
  <c r="S205" i="1"/>
  <c r="T205" i="1" s="1"/>
  <c r="S203" i="1"/>
  <c r="T203" i="1" s="1"/>
  <c r="S201" i="1"/>
  <c r="T201" i="1" s="1"/>
  <c r="S199" i="1"/>
  <c r="T199" i="1" s="1"/>
  <c r="S197" i="1"/>
  <c r="T197" i="1" s="1"/>
  <c r="S195" i="1"/>
  <c r="T195" i="1" s="1"/>
  <c r="S193" i="1"/>
  <c r="T193" i="1" s="1"/>
  <c r="S191" i="1"/>
  <c r="T191" i="1" s="1"/>
  <c r="S187" i="1"/>
  <c r="T187" i="1" s="1"/>
  <c r="S183" i="1"/>
  <c r="T183" i="1" s="1"/>
  <c r="S179" i="1"/>
  <c r="T179" i="1" s="1"/>
  <c r="S175" i="1"/>
  <c r="T175" i="1" s="1"/>
  <c r="S171" i="1"/>
  <c r="T171" i="1" s="1"/>
  <c r="S167" i="1"/>
  <c r="T167" i="1" s="1"/>
  <c r="S163" i="1"/>
  <c r="T163" i="1" s="1"/>
  <c r="S159" i="1"/>
  <c r="T159" i="1" s="1"/>
  <c r="S155" i="1"/>
  <c r="T155" i="1" s="1"/>
  <c r="S151" i="1"/>
  <c r="T151" i="1" s="1"/>
  <c r="S147" i="1"/>
  <c r="T147" i="1" s="1"/>
  <c r="V224" i="1"/>
  <c r="W224" i="1" s="1"/>
  <c r="V222" i="1"/>
  <c r="W222" i="1" s="1"/>
  <c r="V220" i="1"/>
  <c r="W220" i="1" s="1"/>
  <c r="V164" i="1"/>
  <c r="W164" i="1" s="1"/>
  <c r="V156" i="1"/>
  <c r="W156" i="1" s="1"/>
  <c r="V148" i="1"/>
  <c r="W148" i="1" s="1"/>
  <c r="V136" i="1"/>
  <c r="W136" i="1" s="1"/>
  <c r="V133" i="1"/>
  <c r="W133" i="1" s="1"/>
  <c r="S131" i="1"/>
  <c r="T131" i="1" s="1"/>
  <c r="S124" i="1"/>
  <c r="T124" i="1" s="1"/>
  <c r="S120" i="1"/>
  <c r="T120" i="1" s="1"/>
  <c r="S112" i="1"/>
  <c r="T112" i="1" s="1"/>
  <c r="S108" i="1"/>
  <c r="T108" i="1" s="1"/>
  <c r="V189" i="1"/>
  <c r="W189" i="1" s="1"/>
  <c r="V173" i="1"/>
  <c r="W173" i="1" s="1"/>
  <c r="V153" i="1"/>
  <c r="W153" i="1" s="1"/>
  <c r="S98" i="1"/>
  <c r="T98" i="1" s="1"/>
  <c r="V88" i="1"/>
  <c r="S123" i="1"/>
  <c r="T123" i="1" s="1"/>
  <c r="S107" i="1"/>
  <c r="T107" i="1" s="1"/>
  <c r="S103" i="1"/>
  <c r="T103" i="1" s="1"/>
  <c r="S94" i="1"/>
  <c r="T94" i="1" s="1"/>
  <c r="S90" i="1"/>
  <c r="T90" i="1" s="1"/>
  <c r="V177" i="1"/>
  <c r="W177" i="1" s="1"/>
  <c r="V97" i="1"/>
  <c r="W97" i="1" s="1"/>
  <c r="V93" i="1"/>
  <c r="W93" i="1" s="1"/>
  <c r="V89" i="1"/>
  <c r="S102" i="1"/>
  <c r="T102" i="1" s="1"/>
  <c r="S122" i="1"/>
  <c r="T122" i="1" s="1"/>
  <c r="S118" i="1"/>
  <c r="T118" i="1" s="1"/>
  <c r="S114" i="1"/>
  <c r="T114" i="1" s="1"/>
  <c r="S110" i="1"/>
  <c r="T110" i="1" s="1"/>
  <c r="S106" i="1"/>
  <c r="T106" i="1" s="1"/>
  <c r="V181" i="1"/>
  <c r="W181" i="1" s="1"/>
  <c r="V149" i="1"/>
  <c r="W149" i="1" s="1"/>
  <c r="V127" i="1"/>
  <c r="W127" i="1" s="1"/>
  <c r="V126" i="1"/>
  <c r="W126" i="1" s="1"/>
  <c r="V124" i="1"/>
  <c r="W124" i="1" s="1"/>
  <c r="V120" i="1"/>
  <c r="W120" i="1" s="1"/>
  <c r="V116" i="1"/>
  <c r="W116" i="1" s="1"/>
  <c r="V112" i="1"/>
  <c r="W112" i="1" s="1"/>
  <c r="V108" i="1"/>
  <c r="W108" i="1" s="1"/>
  <c r="S104" i="1"/>
  <c r="T104" i="1" s="1"/>
  <c r="S100" i="1"/>
  <c r="T100" i="1" s="1"/>
  <c r="S96" i="1"/>
  <c r="T96" i="1" s="1"/>
  <c r="V165" i="1"/>
  <c r="W165" i="1" s="1"/>
  <c r="V162" i="1"/>
  <c r="W162" i="1" s="1"/>
  <c r="V154" i="1"/>
  <c r="W154" i="1" s="1"/>
  <c r="V146" i="1"/>
  <c r="W146" i="1" s="1"/>
  <c r="V140" i="1"/>
  <c r="W140" i="1" s="1"/>
  <c r="V131" i="1"/>
  <c r="W131" i="1" s="1"/>
  <c r="V130" i="1"/>
  <c r="W130" i="1" s="1"/>
  <c r="V128" i="1"/>
  <c r="W128" i="1" s="1"/>
  <c r="V125" i="1"/>
  <c r="W125" i="1" s="1"/>
  <c r="S121" i="1"/>
  <c r="T121" i="1" s="1"/>
  <c r="S117" i="1"/>
  <c r="T117" i="1" s="1"/>
  <c r="S92" i="1"/>
  <c r="T92" i="1" s="1"/>
  <c r="V185" i="1"/>
  <c r="W185" i="1" s="1"/>
  <c r="V169" i="1"/>
  <c r="W169" i="1" s="1"/>
  <c r="V159" i="1"/>
  <c r="W159" i="1" s="1"/>
  <c r="V151" i="1"/>
  <c r="W151" i="1" s="1"/>
  <c r="V143" i="1"/>
  <c r="W143" i="1" s="1"/>
  <c r="V132" i="1"/>
  <c r="W132" i="1" s="1"/>
  <c r="V129" i="1"/>
  <c r="W129" i="1" s="1"/>
  <c r="V123" i="1"/>
  <c r="W123" i="1" s="1"/>
  <c r="V119" i="1"/>
  <c r="W119" i="1" s="1"/>
  <c r="V115" i="1"/>
  <c r="W115" i="1" s="1"/>
  <c r="V111" i="1"/>
  <c r="W111" i="1" s="1"/>
  <c r="V107" i="1"/>
  <c r="W107" i="1" s="1"/>
  <c r="V103" i="1"/>
  <c r="W103" i="1" s="1"/>
  <c r="V99" i="1"/>
  <c r="W99" i="1" s="1"/>
  <c r="V95" i="1"/>
  <c r="W95" i="1" s="1"/>
  <c r="V91" i="1"/>
  <c r="W91" i="1" s="1"/>
  <c r="S116" i="1"/>
  <c r="T116" i="1" s="1"/>
  <c r="R225" i="1"/>
  <c r="V100" i="1"/>
  <c r="W100" i="1" s="1"/>
  <c r="S109" i="1"/>
  <c r="T109" i="1" s="1"/>
  <c r="S111" i="1"/>
  <c r="T111" i="1" s="1"/>
  <c r="S113" i="1"/>
  <c r="T113" i="1" s="1"/>
  <c r="V117" i="1"/>
  <c r="W117" i="1" s="1"/>
  <c r="S127" i="1"/>
  <c r="T127" i="1" s="1"/>
  <c r="V102" i="1"/>
  <c r="W102" i="1" s="1"/>
  <c r="V104" i="1"/>
  <c r="W104" i="1" s="1"/>
  <c r="S115" i="1"/>
  <c r="T115" i="1" s="1"/>
  <c r="V121" i="1"/>
  <c r="W121" i="1" s="1"/>
  <c r="V139" i="1"/>
  <c r="W139" i="1" s="1"/>
  <c r="V147" i="1"/>
  <c r="W147" i="1" s="1"/>
  <c r="V155" i="1"/>
  <c r="W155" i="1" s="1"/>
  <c r="V163" i="1"/>
  <c r="W163" i="1" s="1"/>
  <c r="S89" i="1"/>
  <c r="S91" i="1"/>
  <c r="T91" i="1" s="1"/>
  <c r="V114" i="1"/>
  <c r="W114" i="1" s="1"/>
  <c r="S119" i="1"/>
  <c r="T119" i="1" s="1"/>
  <c r="V157" i="1"/>
  <c r="W157" i="1" s="1"/>
  <c r="S93" i="1"/>
  <c r="T93" i="1" s="1"/>
  <c r="S95" i="1"/>
  <c r="T95" i="1" s="1"/>
  <c r="V101" i="1"/>
  <c r="W101" i="1" s="1"/>
  <c r="V138" i="1"/>
  <c r="W138" i="1" s="1"/>
  <c r="V150" i="1"/>
  <c r="W150" i="1" s="1"/>
  <c r="V158" i="1"/>
  <c r="W158" i="1" s="1"/>
  <c r="V90" i="1"/>
  <c r="W90" i="1" s="1"/>
  <c r="S97" i="1"/>
  <c r="T97" i="1" s="1"/>
  <c r="S99" i="1"/>
  <c r="T99" i="1" s="1"/>
  <c r="V105" i="1"/>
  <c r="W105" i="1" s="1"/>
  <c r="V118" i="1"/>
  <c r="W118" i="1" s="1"/>
  <c r="V135" i="1"/>
  <c r="W135" i="1" s="1"/>
  <c r="R88" i="1"/>
  <c r="S140" i="1"/>
  <c r="T140" i="1" s="1"/>
  <c r="S148" i="1"/>
  <c r="T148" i="1" s="1"/>
  <c r="S156" i="1"/>
  <c r="T156" i="1" s="1"/>
  <c r="S164" i="1"/>
  <c r="T164" i="1" s="1"/>
  <c r="V166" i="1"/>
  <c r="W166" i="1" s="1"/>
  <c r="S168" i="1"/>
  <c r="T168" i="1" s="1"/>
  <c r="V171" i="1"/>
  <c r="W171" i="1" s="1"/>
  <c r="S178" i="1"/>
  <c r="T178" i="1" s="1"/>
  <c r="S184" i="1"/>
  <c r="T184" i="1" s="1"/>
  <c r="V187" i="1"/>
  <c r="W187" i="1" s="1"/>
  <c r="V167" i="1"/>
  <c r="W167" i="1" s="1"/>
  <c r="V182" i="1"/>
  <c r="W182" i="1" s="1"/>
  <c r="V194" i="1"/>
  <c r="W194" i="1" s="1"/>
  <c r="V198" i="1"/>
  <c r="W198" i="1" s="1"/>
  <c r="V202" i="1"/>
  <c r="W202" i="1" s="1"/>
  <c r="V206" i="1"/>
  <c r="W206" i="1" s="1"/>
  <c r="V210" i="1"/>
  <c r="W210" i="1" s="1"/>
  <c r="V214" i="1"/>
  <c r="W214" i="1" s="1"/>
  <c r="V218" i="1"/>
  <c r="W218" i="1" s="1"/>
  <c r="V223" i="1"/>
  <c r="W223" i="1" s="1"/>
  <c r="S139" i="1"/>
  <c r="T139" i="1" s="1"/>
  <c r="S142" i="1"/>
  <c r="T142" i="1" s="1"/>
  <c r="S146" i="1"/>
  <c r="T146" i="1" s="1"/>
  <c r="S154" i="1"/>
  <c r="T154" i="1" s="1"/>
  <c r="S162" i="1"/>
  <c r="T162" i="1" s="1"/>
  <c r="S174" i="1"/>
  <c r="T174" i="1" s="1"/>
  <c r="S180" i="1"/>
  <c r="T180" i="1" s="1"/>
  <c r="V183" i="1"/>
  <c r="W183" i="1" s="1"/>
  <c r="S190" i="1"/>
  <c r="T190" i="1" s="1"/>
  <c r="S138" i="1"/>
  <c r="T138" i="1" s="1"/>
  <c r="V178" i="1"/>
  <c r="W178" i="1" s="1"/>
  <c r="V193" i="1"/>
  <c r="W193" i="1" s="1"/>
  <c r="V197" i="1"/>
  <c r="W197" i="1" s="1"/>
  <c r="V201" i="1"/>
  <c r="W201" i="1" s="1"/>
  <c r="V205" i="1"/>
  <c r="W205" i="1" s="1"/>
  <c r="V209" i="1"/>
  <c r="W209" i="1" s="1"/>
  <c r="V213" i="1"/>
  <c r="W213" i="1" s="1"/>
  <c r="V217" i="1"/>
  <c r="W217" i="1" s="1"/>
  <c r="S137" i="1"/>
  <c r="T137" i="1" s="1"/>
  <c r="S144" i="1"/>
  <c r="T144" i="1" s="1"/>
  <c r="S152" i="1"/>
  <c r="T152" i="1" s="1"/>
  <c r="S160" i="1"/>
  <c r="T160" i="1" s="1"/>
  <c r="S170" i="1"/>
  <c r="T170" i="1" s="1"/>
  <c r="S176" i="1"/>
  <c r="T176" i="1" s="1"/>
  <c r="V179" i="1"/>
  <c r="W179" i="1" s="1"/>
  <c r="S186" i="1"/>
  <c r="T186" i="1" s="1"/>
  <c r="V221" i="1"/>
  <c r="W221" i="1" s="1"/>
  <c r="S133" i="1"/>
  <c r="T133" i="1" s="1"/>
  <c r="S134" i="1"/>
  <c r="T134" i="1" s="1"/>
  <c r="S136" i="1"/>
  <c r="T136" i="1" s="1"/>
  <c r="S141" i="1"/>
  <c r="T141" i="1" s="1"/>
  <c r="S166" i="1"/>
  <c r="T166" i="1" s="1"/>
  <c r="V174" i="1"/>
  <c r="W174" i="1" s="1"/>
  <c r="V190" i="1"/>
  <c r="W190" i="1" s="1"/>
  <c r="V192" i="1"/>
  <c r="W192" i="1" s="1"/>
  <c r="V196" i="1"/>
  <c r="W196" i="1" s="1"/>
  <c r="V200" i="1"/>
  <c r="W200" i="1" s="1"/>
  <c r="V204" i="1"/>
  <c r="W204" i="1" s="1"/>
  <c r="V208" i="1"/>
  <c r="W208" i="1" s="1"/>
  <c r="V212" i="1"/>
  <c r="W212" i="1" s="1"/>
  <c r="V216" i="1"/>
  <c r="W216" i="1" s="1"/>
  <c r="S129" i="1"/>
  <c r="T129" i="1" s="1"/>
  <c r="S130" i="1"/>
  <c r="T130" i="1" s="1"/>
  <c r="S132" i="1"/>
  <c r="T132" i="1" s="1"/>
  <c r="S150" i="1"/>
  <c r="T150" i="1" s="1"/>
  <c r="S158" i="1"/>
  <c r="T158" i="1" s="1"/>
  <c r="S172" i="1"/>
  <c r="T172" i="1" s="1"/>
  <c r="V175" i="1"/>
  <c r="W175" i="1" s="1"/>
  <c r="S182" i="1"/>
  <c r="T182" i="1" s="1"/>
  <c r="S188" i="1"/>
  <c r="T188" i="1" s="1"/>
  <c r="V191" i="1"/>
  <c r="W191" i="1" s="1"/>
  <c r="S125" i="1"/>
  <c r="T125" i="1" s="1"/>
  <c r="S126" i="1"/>
  <c r="T126" i="1" s="1"/>
  <c r="S128" i="1"/>
  <c r="T128" i="1" s="1"/>
  <c r="S143" i="1"/>
  <c r="T143" i="1" s="1"/>
  <c r="V170" i="1"/>
  <c r="W170" i="1" s="1"/>
  <c r="V186" i="1"/>
  <c r="W186" i="1" s="1"/>
  <c r="V195" i="1"/>
  <c r="W195" i="1" s="1"/>
  <c r="V199" i="1"/>
  <c r="W199" i="1" s="1"/>
  <c r="V203" i="1"/>
  <c r="W203" i="1" s="1"/>
  <c r="V207" i="1"/>
  <c r="W207" i="1" s="1"/>
  <c r="V211" i="1"/>
  <c r="W211" i="1" s="1"/>
  <c r="V215" i="1"/>
  <c r="W215" i="1" s="1"/>
  <c r="V219" i="1"/>
  <c r="W219" i="1" s="1"/>
  <c r="V225" i="1" l="1"/>
  <c r="W89" i="1"/>
  <c r="W225" i="1" s="1"/>
  <c r="S225" i="1"/>
  <c r="T89" i="1"/>
  <c r="T225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2FDDECC-5DBA-431E-BA28-39BA11F56E58}" keepAlive="1" name="Query - Uji Tarik Sample 1--32" description="Connection to the 'Uji Tarik Sample 1--32' query in the workbook." type="5" refreshedVersion="8" background="1" saveData="1">
    <dbPr connection="Provider=Microsoft.Mashup.OleDb.1;Data Source=$Workbook$;Location=&quot;Uji Tarik Sample 1--32&quot;;Extended Properties=&quot;&quot;" command="SELECT * FROM [Uji Tarik Sample 1--32]"/>
  </connection>
</connections>
</file>

<file path=xl/sharedStrings.xml><?xml version="1.0" encoding="utf-8"?>
<sst xmlns="http://schemas.openxmlformats.org/spreadsheetml/2006/main" count="875" uniqueCount="436">
  <si>
    <t>Column1</t>
  </si>
  <si>
    <t>Column2</t>
  </si>
  <si>
    <t>Column3</t>
  </si>
  <si>
    <t/>
  </si>
  <si>
    <t xml:space="preserve">  Series IX version 8.27.00             Version date: 02 Apr 2003</t>
  </si>
  <si>
    <t xml:space="preserve">  Sample ID: Uji Tari                   Test Date: 19 Aug 2022</t>
  </si>
  <si>
    <t xml:space="preserve">  Test Type: Tensile                    Method: 70</t>
  </si>
  <si>
    <t xml:space="preserve">  Operator Name: M. IRFANZ              Edit date: 00 Aug 2000</t>
  </si>
  <si>
    <t xml:space="preserve">  Units: Metric                         Geometry: Rectangular</t>
  </si>
  <si>
    <t xml:space="preserve">  Number of specimens: 4                Number of channels: 2</t>
  </si>
  <si>
    <t xml:space="preserve">  Machine type: -------                 Machine Control: STANDARD</t>
  </si>
  <si>
    <t xml:space="preserve">  Data Rate: 5.000000 pts/sec           Extensometer: Disabled</t>
  </si>
  <si>
    <t xml:space="preserve">  Crosshead Speed:    6.00000 mm/min</t>
  </si>
  <si>
    <t xml:space="preserve">  Second Speed: ------- </t>
  </si>
  <si>
    <t xml:space="preserve">  Temperature: 28 Deg F                 Humidity: 50 %</t>
  </si>
  <si>
    <t xml:space="preserve">  Auto-start: Disabled                  Separate dimension entry: Disabled</t>
  </si>
  <si>
    <t xml:space="preserve">  User Defined Fields:</t>
  </si>
  <si>
    <t xml:space="preserve">      1:[                    ][                                        ]</t>
  </si>
  <si>
    <t xml:space="preserve">      2:[                    ][                                        ]</t>
  </si>
  <si>
    <t xml:space="preserve">      3:[                    ][                                        ]</t>
  </si>
  <si>
    <t xml:space="preserve">      4:[                    ][                                        ]</t>
  </si>
  <si>
    <t xml:space="preserve">      5:[                    ][                                        ]</t>
  </si>
  <si>
    <t xml:space="preserve">  Auxiliary Sample Inputs:</t>
  </si>
  <si>
    <t xml:space="preserve">      1: 0.000000 </t>
  </si>
  <si>
    <t xml:space="preserve">      2: 0.000000 </t>
  </si>
  <si>
    <t xml:space="preserve">      3: 0.000000 </t>
  </si>
  <si>
    <t xml:space="preserve">      4: 0.000000 </t>
  </si>
  <si>
    <t xml:space="preserve">      5: 0.000000 </t>
  </si>
  <si>
    <t xml:space="preserve">      6: 0.000000 </t>
  </si>
  <si>
    <t xml:space="preserve">      7: 0.000000 </t>
  </si>
  <si>
    <t xml:space="preserve">      8: 0.000000 </t>
  </si>
  <si>
    <t xml:space="preserve">      9: 0.000000 </t>
  </si>
  <si>
    <t xml:space="preserve">  Sample comments:</t>
  </si>
  <si>
    <t xml:space="preserve">    [                                                               ]</t>
  </si>
  <si>
    <t xml:space="preserve">   ___________________________________________________</t>
  </si>
  <si>
    <t xml:space="preserve">  Specimen: 1                                   </t>
  </si>
  <si>
    <t xml:space="preserve">  Test end reason: User stopped test</t>
  </si>
  <si>
    <t xml:space="preserve">    Width:           18.0000000 mm</t>
  </si>
  <si>
    <t xml:space="preserve">    Thickness:        3.4999998 mm</t>
  </si>
  <si>
    <t xml:space="preserve">    Spec gauge len:  50.0000000 mm</t>
  </si>
  <si>
    <t xml:space="preserve">    Ext. gauge len:  50.0000000 mm</t>
  </si>
  <si>
    <t xml:space="preserve">    Specimen label: [          ] </t>
  </si>
  <si>
    <t xml:space="preserve">  Number of data points: 104</t>
  </si>
  <si>
    <t xml:space="preserve">  Maximum Load point: 98                Maximum Load:   97.38009 kgf</t>
  </si>
  <si>
    <t xml:space="preserve">  Maximum Extension point: 104          Maximum Extension:    5.60619 mm</t>
  </si>
  <si>
    <t xml:space="preserve">  Second Speed point: -------           Second Speed Extension: -------</t>
  </si>
  <si>
    <t xml:space="preserve">  Relaxation Start point: -------</t>
  </si>
  <si>
    <t xml:space="preserve">  Range Change point: -------</t>
  </si>
  <si>
    <t xml:space="preserve">  Extensometer Removal point: -------</t>
  </si>
  <si>
    <t xml:space="preserve">  Auxiliary Specimen Inputs: </t>
  </si>
  <si>
    <t>A</t>
  </si>
  <si>
    <t>mm^2</t>
  </si>
  <si>
    <t>Lo</t>
  </si>
  <si>
    <t>mm</t>
  </si>
  <si>
    <t>m^2</t>
  </si>
  <si>
    <t>Hasil Pengujian Tarik (Spesimen Normal)</t>
  </si>
  <si>
    <t>Hasil Pengujian Tarik (Komposit Pelepah Pinang)</t>
  </si>
  <si>
    <t>Perpanjangan, DL (mm)</t>
  </si>
  <si>
    <t>Beban tarik, P (kgf)</t>
  </si>
  <si>
    <t>Komposit Normal</t>
  </si>
  <si>
    <t>Komposit pelepah pinang</t>
  </si>
  <si>
    <r>
      <t>Regangan (</t>
    </r>
    <r>
      <rPr>
        <sz val="11"/>
        <color theme="1"/>
        <rFont val="Symbol"/>
        <family val="1"/>
        <charset val="2"/>
      </rPr>
      <t>e</t>
    </r>
    <r>
      <rPr>
        <sz val="11"/>
        <color theme="1"/>
        <rFont val="Calibri"/>
        <family val="2"/>
        <scheme val="minor"/>
      </rPr>
      <t>)</t>
    </r>
  </si>
  <si>
    <t>Tegangan, s (N/m2)</t>
  </si>
  <si>
    <t>Modulus Elastisitas, E (N/m2)</t>
  </si>
  <si>
    <t xml:space="preserve">     1</t>
  </si>
  <si>
    <t xml:space="preserve">     2</t>
  </si>
  <si>
    <t xml:space="preserve">     3</t>
  </si>
  <si>
    <t xml:space="preserve">     4</t>
  </si>
  <si>
    <t xml:space="preserve">     5</t>
  </si>
  <si>
    <t xml:space="preserve">     6</t>
  </si>
  <si>
    <t xml:space="preserve">     7</t>
  </si>
  <si>
    <t xml:space="preserve">     8</t>
  </si>
  <si>
    <t xml:space="preserve">     9</t>
  </si>
  <si>
    <t xml:space="preserve">    10</t>
  </si>
  <si>
    <t xml:space="preserve">    11</t>
  </si>
  <si>
    <t xml:space="preserve">    12</t>
  </si>
  <si>
    <t xml:space="preserve">    13</t>
  </si>
  <si>
    <t xml:space="preserve">    14</t>
  </si>
  <si>
    <t xml:space="preserve">    15</t>
  </si>
  <si>
    <t xml:space="preserve">    16</t>
  </si>
  <si>
    <t xml:space="preserve">    17</t>
  </si>
  <si>
    <t xml:space="preserve">    18</t>
  </si>
  <si>
    <t xml:space="preserve">    19</t>
  </si>
  <si>
    <t xml:space="preserve">    20</t>
  </si>
  <si>
    <t xml:space="preserve">    21</t>
  </si>
  <si>
    <t xml:space="preserve">    22</t>
  </si>
  <si>
    <t xml:space="preserve">    23</t>
  </si>
  <si>
    <t xml:space="preserve">    24</t>
  </si>
  <si>
    <t xml:space="preserve">    25</t>
  </si>
  <si>
    <t xml:space="preserve">    26</t>
  </si>
  <si>
    <t xml:space="preserve">    27</t>
  </si>
  <si>
    <t xml:space="preserve">    28</t>
  </si>
  <si>
    <t xml:space="preserve">    29</t>
  </si>
  <si>
    <t xml:space="preserve">    30</t>
  </si>
  <si>
    <t xml:space="preserve">    31</t>
  </si>
  <si>
    <t xml:space="preserve">    32</t>
  </si>
  <si>
    <t xml:space="preserve">    33</t>
  </si>
  <si>
    <t xml:space="preserve">    34</t>
  </si>
  <si>
    <t xml:space="preserve">    35</t>
  </si>
  <si>
    <t xml:space="preserve">    36</t>
  </si>
  <si>
    <t xml:space="preserve">    37</t>
  </si>
  <si>
    <t xml:space="preserve">    38</t>
  </si>
  <si>
    <t xml:space="preserve">    39</t>
  </si>
  <si>
    <t xml:space="preserve">    40</t>
  </si>
  <si>
    <t xml:space="preserve">    41</t>
  </si>
  <si>
    <t xml:space="preserve">    42</t>
  </si>
  <si>
    <t xml:space="preserve">    43</t>
  </si>
  <si>
    <t xml:space="preserve">    44</t>
  </si>
  <si>
    <t xml:space="preserve">    45</t>
  </si>
  <si>
    <t xml:space="preserve">    46</t>
  </si>
  <si>
    <t xml:space="preserve">    47</t>
  </si>
  <si>
    <t xml:space="preserve">    48</t>
  </si>
  <si>
    <t xml:space="preserve">    49</t>
  </si>
  <si>
    <t xml:space="preserve">    50</t>
  </si>
  <si>
    <t xml:space="preserve">    51</t>
  </si>
  <si>
    <t xml:space="preserve">    52</t>
  </si>
  <si>
    <t xml:space="preserve">    53</t>
  </si>
  <si>
    <t xml:space="preserve">    54</t>
  </si>
  <si>
    <t xml:space="preserve">    55</t>
  </si>
  <si>
    <t xml:space="preserve">    56</t>
  </si>
  <si>
    <t xml:space="preserve">    57</t>
  </si>
  <si>
    <t xml:space="preserve">    58</t>
  </si>
  <si>
    <t xml:space="preserve">    59</t>
  </si>
  <si>
    <t xml:space="preserve">    60</t>
  </si>
  <si>
    <t xml:space="preserve">    61</t>
  </si>
  <si>
    <t xml:space="preserve">    62</t>
  </si>
  <si>
    <t xml:space="preserve">    63</t>
  </si>
  <si>
    <t xml:space="preserve">    64</t>
  </si>
  <si>
    <t xml:space="preserve">    65</t>
  </si>
  <si>
    <t xml:space="preserve">    66</t>
  </si>
  <si>
    <t xml:space="preserve">    67</t>
  </si>
  <si>
    <t xml:space="preserve">    68</t>
  </si>
  <si>
    <t xml:space="preserve">    69</t>
  </si>
  <si>
    <t xml:space="preserve">    70</t>
  </si>
  <si>
    <t xml:space="preserve">    71</t>
  </si>
  <si>
    <t xml:space="preserve">    72</t>
  </si>
  <si>
    <t xml:space="preserve">    73</t>
  </si>
  <si>
    <t xml:space="preserve">    74</t>
  </si>
  <si>
    <t xml:space="preserve">    75</t>
  </si>
  <si>
    <t xml:space="preserve">    76</t>
  </si>
  <si>
    <t xml:space="preserve">    77</t>
  </si>
  <si>
    <t xml:space="preserve">    78</t>
  </si>
  <si>
    <t xml:space="preserve">    79</t>
  </si>
  <si>
    <t xml:space="preserve">    80</t>
  </si>
  <si>
    <t xml:space="preserve">    81</t>
  </si>
  <si>
    <t xml:space="preserve">    82</t>
  </si>
  <si>
    <t xml:space="preserve">    83</t>
  </si>
  <si>
    <t xml:space="preserve">    84</t>
  </si>
  <si>
    <t xml:space="preserve">    85</t>
  </si>
  <si>
    <t xml:space="preserve">    86</t>
  </si>
  <si>
    <t xml:space="preserve">    87</t>
  </si>
  <si>
    <t xml:space="preserve">    88</t>
  </si>
  <si>
    <t xml:space="preserve">    89</t>
  </si>
  <si>
    <t xml:space="preserve">    90</t>
  </si>
  <si>
    <t xml:space="preserve">    91</t>
  </si>
  <si>
    <t xml:space="preserve">    92</t>
  </si>
  <si>
    <t xml:space="preserve">    93</t>
  </si>
  <si>
    <t xml:space="preserve">    94</t>
  </si>
  <si>
    <t xml:space="preserve">    95</t>
  </si>
  <si>
    <t xml:space="preserve">    96</t>
  </si>
  <si>
    <t xml:space="preserve">    97</t>
  </si>
  <si>
    <t xml:space="preserve">    98</t>
  </si>
  <si>
    <t xml:space="preserve">    99</t>
  </si>
  <si>
    <t xml:space="preserve">   100</t>
  </si>
  <si>
    <t xml:space="preserve">   101</t>
  </si>
  <si>
    <t xml:space="preserve">   102</t>
  </si>
  <si>
    <t xml:space="preserve">   103</t>
  </si>
  <si>
    <t xml:space="preserve">   104</t>
  </si>
  <si>
    <t xml:space="preserve">  Specimen: 2                                   </t>
  </si>
  <si>
    <t xml:space="preserve">  Number of data points: 137</t>
  </si>
  <si>
    <t xml:space="preserve">  Maximum Load point: 26                Maximum Load:   10.40568 kgf</t>
  </si>
  <si>
    <t xml:space="preserve">  Maximum Extension point: 137          Maximum Extension:    7.52006 mm</t>
  </si>
  <si>
    <t xml:space="preserve">   105</t>
  </si>
  <si>
    <t xml:space="preserve">   106</t>
  </si>
  <si>
    <t xml:space="preserve">   107</t>
  </si>
  <si>
    <t xml:space="preserve">   108</t>
  </si>
  <si>
    <t xml:space="preserve">   109</t>
  </si>
  <si>
    <t xml:space="preserve">   110</t>
  </si>
  <si>
    <t xml:space="preserve">   111</t>
  </si>
  <si>
    <t xml:space="preserve">   112</t>
  </si>
  <si>
    <t xml:space="preserve">   113</t>
  </si>
  <si>
    <t xml:space="preserve">   114</t>
  </si>
  <si>
    <t xml:space="preserve">   115</t>
  </si>
  <si>
    <t xml:space="preserve">   116</t>
  </si>
  <si>
    <t xml:space="preserve">   117</t>
  </si>
  <si>
    <t xml:space="preserve">   118</t>
  </si>
  <si>
    <t xml:space="preserve">   119</t>
  </si>
  <si>
    <t xml:space="preserve">   120</t>
  </si>
  <si>
    <t xml:space="preserve">   121</t>
  </si>
  <si>
    <t xml:space="preserve">   122</t>
  </si>
  <si>
    <t xml:space="preserve">   123</t>
  </si>
  <si>
    <t xml:space="preserve">   124</t>
  </si>
  <si>
    <t xml:space="preserve">   125</t>
  </si>
  <si>
    <t xml:space="preserve">   126</t>
  </si>
  <si>
    <t xml:space="preserve">   127</t>
  </si>
  <si>
    <t xml:space="preserve">   128</t>
  </si>
  <si>
    <t xml:space="preserve">   129</t>
  </si>
  <si>
    <t xml:space="preserve">   130</t>
  </si>
  <si>
    <t xml:space="preserve">   131</t>
  </si>
  <si>
    <t xml:space="preserve">   132</t>
  </si>
  <si>
    <t xml:space="preserve">   133</t>
  </si>
  <si>
    <t xml:space="preserve">   134</t>
  </si>
  <si>
    <t xml:space="preserve">   135</t>
  </si>
  <si>
    <t xml:space="preserve">   136</t>
  </si>
  <si>
    <t xml:space="preserve">   137</t>
  </si>
  <si>
    <t xml:space="preserve">  Specimen: 3                                   </t>
  </si>
  <si>
    <t xml:space="preserve">  Number of data points: 52</t>
  </si>
  <si>
    <t xml:space="preserve">  Maximum Load point: 47                Maximum Load:   52.32752 kgf</t>
  </si>
  <si>
    <t xml:space="preserve">  Maximum Extension point: 52           Maximum Extension:    2.59694 mm</t>
  </si>
  <si>
    <t xml:space="preserve">  Specimen: 4                                   </t>
  </si>
  <si>
    <t xml:space="preserve">  Number of data points: 360</t>
  </si>
  <si>
    <t xml:space="preserve">  Maximum Load point: 189               Maximum Load:   73.50456 kgf</t>
  </si>
  <si>
    <t xml:space="preserve">  Maximum Extension point: 360          Maximum Extension:   19.88368 mm</t>
  </si>
  <si>
    <t xml:space="preserve">   138</t>
  </si>
  <si>
    <t xml:space="preserve">   139</t>
  </si>
  <si>
    <t xml:space="preserve">   140</t>
  </si>
  <si>
    <t xml:space="preserve">   141</t>
  </si>
  <si>
    <t xml:space="preserve">   142</t>
  </si>
  <si>
    <t xml:space="preserve">   143</t>
  </si>
  <si>
    <t xml:space="preserve">   144</t>
  </si>
  <si>
    <t xml:space="preserve">   145</t>
  </si>
  <si>
    <t xml:space="preserve">   146</t>
  </si>
  <si>
    <t xml:space="preserve">   147</t>
  </si>
  <si>
    <t xml:space="preserve">   148</t>
  </si>
  <si>
    <t xml:space="preserve">   149</t>
  </si>
  <si>
    <t xml:space="preserve">   150</t>
  </si>
  <si>
    <t xml:space="preserve">   151</t>
  </si>
  <si>
    <t xml:space="preserve">   152</t>
  </si>
  <si>
    <t xml:space="preserve">   153</t>
  </si>
  <si>
    <t xml:space="preserve">   154</t>
  </si>
  <si>
    <t xml:space="preserve">   155</t>
  </si>
  <si>
    <t xml:space="preserve">   156</t>
  </si>
  <si>
    <t xml:space="preserve">   157</t>
  </si>
  <si>
    <t xml:space="preserve">   158</t>
  </si>
  <si>
    <t xml:space="preserve">   159</t>
  </si>
  <si>
    <t xml:space="preserve">   160</t>
  </si>
  <si>
    <t xml:space="preserve">   161</t>
  </si>
  <si>
    <t xml:space="preserve">   162</t>
  </si>
  <si>
    <t xml:space="preserve">   163</t>
  </si>
  <si>
    <t xml:space="preserve">   164</t>
  </si>
  <si>
    <t xml:space="preserve">   165</t>
  </si>
  <si>
    <t xml:space="preserve">   166</t>
  </si>
  <si>
    <t xml:space="preserve">   167</t>
  </si>
  <si>
    <t xml:space="preserve">   168</t>
  </si>
  <si>
    <t xml:space="preserve">   169</t>
  </si>
  <si>
    <t xml:space="preserve">   170</t>
  </si>
  <si>
    <t xml:space="preserve">   171</t>
  </si>
  <si>
    <t xml:space="preserve">   172</t>
  </si>
  <si>
    <t xml:space="preserve">   173</t>
  </si>
  <si>
    <t xml:space="preserve">   174</t>
  </si>
  <si>
    <t xml:space="preserve">   175</t>
  </si>
  <si>
    <t xml:space="preserve">   176</t>
  </si>
  <si>
    <t xml:space="preserve">   177</t>
  </si>
  <si>
    <t xml:space="preserve">   178</t>
  </si>
  <si>
    <t xml:space="preserve">   179</t>
  </si>
  <si>
    <t xml:space="preserve">   180</t>
  </si>
  <si>
    <t xml:space="preserve">   181</t>
  </si>
  <si>
    <t xml:space="preserve">   182</t>
  </si>
  <si>
    <t xml:space="preserve">   183</t>
  </si>
  <si>
    <t xml:space="preserve">   184</t>
  </si>
  <si>
    <t xml:space="preserve">   185</t>
  </si>
  <si>
    <t xml:space="preserve">   186</t>
  </si>
  <si>
    <t xml:space="preserve">   187</t>
  </si>
  <si>
    <t xml:space="preserve">   188</t>
  </si>
  <si>
    <t xml:space="preserve">   189</t>
  </si>
  <si>
    <t xml:space="preserve">   190</t>
  </si>
  <si>
    <t xml:space="preserve">   191</t>
  </si>
  <si>
    <t xml:space="preserve">   192</t>
  </si>
  <si>
    <t xml:space="preserve">   193</t>
  </si>
  <si>
    <t xml:space="preserve">   194</t>
  </si>
  <si>
    <t xml:space="preserve">   195</t>
  </si>
  <si>
    <t xml:space="preserve">   196</t>
  </si>
  <si>
    <t xml:space="preserve">   197</t>
  </si>
  <si>
    <t xml:space="preserve">   198</t>
  </si>
  <si>
    <t xml:space="preserve">   199</t>
  </si>
  <si>
    <t xml:space="preserve">   200</t>
  </si>
  <si>
    <t xml:space="preserve">   201</t>
  </si>
  <si>
    <t xml:space="preserve">   202</t>
  </si>
  <si>
    <t xml:space="preserve">   203</t>
  </si>
  <si>
    <t xml:space="preserve">   204</t>
  </si>
  <si>
    <t xml:space="preserve">   205</t>
  </si>
  <si>
    <t xml:space="preserve">   206</t>
  </si>
  <si>
    <t xml:space="preserve">   207</t>
  </si>
  <si>
    <t xml:space="preserve">   208</t>
  </si>
  <si>
    <t xml:space="preserve">   209</t>
  </si>
  <si>
    <t xml:space="preserve">   210</t>
  </si>
  <si>
    <t xml:space="preserve">   211</t>
  </si>
  <si>
    <t xml:space="preserve">   212</t>
  </si>
  <si>
    <t xml:space="preserve">   213</t>
  </si>
  <si>
    <t xml:space="preserve">   214</t>
  </si>
  <si>
    <t xml:space="preserve">   215</t>
  </si>
  <si>
    <t xml:space="preserve">   216</t>
  </si>
  <si>
    <t xml:space="preserve">   217</t>
  </si>
  <si>
    <t xml:space="preserve">   218</t>
  </si>
  <si>
    <t xml:space="preserve">   219</t>
  </si>
  <si>
    <t xml:space="preserve">   220</t>
  </si>
  <si>
    <t xml:space="preserve">   221</t>
  </si>
  <si>
    <t xml:space="preserve">   222</t>
  </si>
  <si>
    <t xml:space="preserve">   223</t>
  </si>
  <si>
    <t xml:space="preserve">   224</t>
  </si>
  <si>
    <t xml:space="preserve">   225</t>
  </si>
  <si>
    <t xml:space="preserve">   226</t>
  </si>
  <si>
    <t xml:space="preserve">   227</t>
  </si>
  <si>
    <t xml:space="preserve">   228</t>
  </si>
  <si>
    <t xml:space="preserve">   229</t>
  </si>
  <si>
    <t xml:space="preserve">   230</t>
  </si>
  <si>
    <t xml:space="preserve">   231</t>
  </si>
  <si>
    <t xml:space="preserve">   232</t>
  </si>
  <si>
    <t xml:space="preserve">   233</t>
  </si>
  <si>
    <t xml:space="preserve">   234</t>
  </si>
  <si>
    <t xml:space="preserve">   235</t>
  </si>
  <si>
    <t xml:space="preserve">   236</t>
  </si>
  <si>
    <t xml:space="preserve">   237</t>
  </si>
  <si>
    <t xml:space="preserve">   238</t>
  </si>
  <si>
    <t xml:space="preserve">   239</t>
  </si>
  <si>
    <t xml:space="preserve">   240</t>
  </si>
  <si>
    <t xml:space="preserve">   241</t>
  </si>
  <si>
    <t xml:space="preserve">   242</t>
  </si>
  <si>
    <t xml:space="preserve">   243</t>
  </si>
  <si>
    <t xml:space="preserve">   244</t>
  </si>
  <si>
    <t xml:space="preserve">   245</t>
  </si>
  <si>
    <t xml:space="preserve">   246</t>
  </si>
  <si>
    <t xml:space="preserve">   247</t>
  </si>
  <si>
    <t xml:space="preserve">   248</t>
  </si>
  <si>
    <t xml:space="preserve">   249</t>
  </si>
  <si>
    <t xml:space="preserve">   250</t>
  </si>
  <si>
    <t xml:space="preserve">   251</t>
  </si>
  <si>
    <t xml:space="preserve">   252</t>
  </si>
  <si>
    <t xml:space="preserve">   253</t>
  </si>
  <si>
    <t xml:space="preserve">   254</t>
  </si>
  <si>
    <t xml:space="preserve">   255</t>
  </si>
  <si>
    <t xml:space="preserve">   256</t>
  </si>
  <si>
    <t xml:space="preserve">   257</t>
  </si>
  <si>
    <t xml:space="preserve">   258</t>
  </si>
  <si>
    <t xml:space="preserve">   259</t>
  </si>
  <si>
    <t xml:space="preserve">   260</t>
  </si>
  <si>
    <t xml:space="preserve">   261</t>
  </si>
  <si>
    <t xml:space="preserve">   262</t>
  </si>
  <si>
    <t xml:space="preserve">   263</t>
  </si>
  <si>
    <t xml:space="preserve">   264</t>
  </si>
  <si>
    <t xml:space="preserve">   265</t>
  </si>
  <si>
    <t xml:space="preserve">   266</t>
  </si>
  <si>
    <t xml:space="preserve">   267</t>
  </si>
  <si>
    <t xml:space="preserve">   268</t>
  </si>
  <si>
    <t xml:space="preserve">   269</t>
  </si>
  <si>
    <t xml:space="preserve">   270</t>
  </si>
  <si>
    <t xml:space="preserve">   271</t>
  </si>
  <si>
    <t xml:space="preserve">   272</t>
  </si>
  <si>
    <t xml:space="preserve">   273</t>
  </si>
  <si>
    <t xml:space="preserve">   274</t>
  </si>
  <si>
    <t xml:space="preserve">   275</t>
  </si>
  <si>
    <t xml:space="preserve">   276</t>
  </si>
  <si>
    <t xml:space="preserve">   277</t>
  </si>
  <si>
    <t xml:space="preserve">   278</t>
  </si>
  <si>
    <t xml:space="preserve">   279</t>
  </si>
  <si>
    <t xml:space="preserve">   280</t>
  </si>
  <si>
    <t xml:space="preserve">   281</t>
  </si>
  <si>
    <t xml:space="preserve">   282</t>
  </si>
  <si>
    <t xml:space="preserve">   283</t>
  </si>
  <si>
    <t xml:space="preserve">   284</t>
  </si>
  <si>
    <t xml:space="preserve">   285</t>
  </si>
  <si>
    <t xml:space="preserve">   286</t>
  </si>
  <si>
    <t xml:space="preserve">   287</t>
  </si>
  <si>
    <t xml:space="preserve">   288</t>
  </si>
  <si>
    <t xml:space="preserve">   289</t>
  </si>
  <si>
    <t xml:space="preserve">   290</t>
  </si>
  <si>
    <t xml:space="preserve">   291</t>
  </si>
  <si>
    <t xml:space="preserve">   292</t>
  </si>
  <si>
    <t xml:space="preserve">   293</t>
  </si>
  <si>
    <t xml:space="preserve">   294</t>
  </si>
  <si>
    <t xml:space="preserve">   295</t>
  </si>
  <si>
    <t xml:space="preserve">   296</t>
  </si>
  <si>
    <t xml:space="preserve">   297</t>
  </si>
  <si>
    <t xml:space="preserve">   298</t>
  </si>
  <si>
    <t xml:space="preserve">   299</t>
  </si>
  <si>
    <t xml:space="preserve">   300</t>
  </si>
  <si>
    <t xml:space="preserve">   301</t>
  </si>
  <si>
    <t xml:space="preserve">   302</t>
  </si>
  <si>
    <t xml:space="preserve">   303</t>
  </si>
  <si>
    <t xml:space="preserve">   304</t>
  </si>
  <si>
    <t xml:space="preserve">   305</t>
  </si>
  <si>
    <t xml:space="preserve">   306</t>
  </si>
  <si>
    <t xml:space="preserve">   307</t>
  </si>
  <si>
    <t xml:space="preserve">   308</t>
  </si>
  <si>
    <t xml:space="preserve">   309</t>
  </si>
  <si>
    <t xml:space="preserve">   310</t>
  </si>
  <si>
    <t xml:space="preserve">   311</t>
  </si>
  <si>
    <t xml:space="preserve">   312</t>
  </si>
  <si>
    <t xml:space="preserve">   313</t>
  </si>
  <si>
    <t xml:space="preserve">   314</t>
  </si>
  <si>
    <t xml:space="preserve">   315</t>
  </si>
  <si>
    <t xml:space="preserve">   316</t>
  </si>
  <si>
    <t xml:space="preserve">   317</t>
  </si>
  <si>
    <t xml:space="preserve">   318</t>
  </si>
  <si>
    <t xml:space="preserve">   319</t>
  </si>
  <si>
    <t xml:space="preserve">   320</t>
  </si>
  <si>
    <t xml:space="preserve">   321</t>
  </si>
  <si>
    <t xml:space="preserve">   322</t>
  </si>
  <si>
    <t xml:space="preserve">   323</t>
  </si>
  <si>
    <t xml:space="preserve">   324</t>
  </si>
  <si>
    <t xml:space="preserve">   325</t>
  </si>
  <si>
    <t xml:space="preserve">   326</t>
  </si>
  <si>
    <t xml:space="preserve">   327</t>
  </si>
  <si>
    <t xml:space="preserve">   328</t>
  </si>
  <si>
    <t xml:space="preserve">   329</t>
  </si>
  <si>
    <t xml:space="preserve">   330</t>
  </si>
  <si>
    <t xml:space="preserve">   331</t>
  </si>
  <si>
    <t xml:space="preserve">   332</t>
  </si>
  <si>
    <t xml:space="preserve">   333</t>
  </si>
  <si>
    <t xml:space="preserve">   334</t>
  </si>
  <si>
    <t xml:space="preserve">   335</t>
  </si>
  <si>
    <t xml:space="preserve">   336</t>
  </si>
  <si>
    <t xml:space="preserve">   337</t>
  </si>
  <si>
    <t xml:space="preserve">   338</t>
  </si>
  <si>
    <t xml:space="preserve">   339</t>
  </si>
  <si>
    <t xml:space="preserve">   340</t>
  </si>
  <si>
    <t xml:space="preserve">   341</t>
  </si>
  <si>
    <t xml:space="preserve">   342</t>
  </si>
  <si>
    <t xml:space="preserve">   343</t>
  </si>
  <si>
    <t xml:space="preserve">   344</t>
  </si>
  <si>
    <t xml:space="preserve">   345</t>
  </si>
  <si>
    <t xml:space="preserve">   346</t>
  </si>
  <si>
    <t xml:space="preserve">   347</t>
  </si>
  <si>
    <t xml:space="preserve">   348</t>
  </si>
  <si>
    <t xml:space="preserve">   349</t>
  </si>
  <si>
    <t xml:space="preserve">   350</t>
  </si>
  <si>
    <t xml:space="preserve">   351</t>
  </si>
  <si>
    <t xml:space="preserve">   352</t>
  </si>
  <si>
    <t xml:space="preserve">   353</t>
  </si>
  <si>
    <t xml:space="preserve">   354</t>
  </si>
  <si>
    <t xml:space="preserve">   355</t>
  </si>
  <si>
    <t xml:space="preserve">   356</t>
  </si>
  <si>
    <t xml:space="preserve">   357</t>
  </si>
  <si>
    <t xml:space="preserve">   358</t>
  </si>
  <si>
    <t xml:space="preserve">   359</t>
  </si>
  <si>
    <t xml:space="preserve">   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</si>
</sst>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164" fontId="0" fillId="2" borderId="0" xfId="0" applyNumberFormat="1" applyFill="1"/>
    <xf numFmtId="0" fontId="0" fillId="2" borderId="0" xfId="0" applyFill="1"/>
    <xf numFmtId="0" fontId="1" fillId="3" borderId="0" xfId="0" applyFont="1" applyFill="1"/>
  </cellXfs>
  <cellStyles count="1"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88648293963255"/>
          <c:y val="5.0925925925925923E-2"/>
          <c:w val="0.81358508311461075"/>
          <c:h val="0.79537839020122481"/>
        </c:manualLayout>
      </c:layout>
      <c:scatterChart>
        <c:scatterStyle val="smoothMarker"/>
        <c:varyColors val="0"/>
        <c:ser>
          <c:idx val="0"/>
          <c:order val="0"/>
          <c:tx>
            <c:v>Normal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'Uji Tarik Sample 1--32'!$F$88:$F$224</c:f>
              <c:numCache>
                <c:formatCode>0.000000</c:formatCode>
                <c:ptCount val="137"/>
                <c:pt idx="0">
                  <c:v>0</c:v>
                </c:pt>
                <c:pt idx="1">
                  <c:v>1.9625E-2</c:v>
                </c:pt>
                <c:pt idx="2">
                  <c:v>3.9937E-2</c:v>
                </c:pt>
                <c:pt idx="3">
                  <c:v>5.9874999999999998E-2</c:v>
                </c:pt>
                <c:pt idx="4">
                  <c:v>8.0061999999999994E-2</c:v>
                </c:pt>
                <c:pt idx="5">
                  <c:v>0.100062</c:v>
                </c:pt>
                <c:pt idx="6">
                  <c:v>0.119937</c:v>
                </c:pt>
                <c:pt idx="7">
                  <c:v>0.14006199999999999</c:v>
                </c:pt>
                <c:pt idx="8">
                  <c:v>0.16012499999999999</c:v>
                </c:pt>
                <c:pt idx="9">
                  <c:v>0.17987500000000001</c:v>
                </c:pt>
                <c:pt idx="10">
                  <c:v>0.20006199999999999</c:v>
                </c:pt>
                <c:pt idx="11">
                  <c:v>0.22006200000000001</c:v>
                </c:pt>
                <c:pt idx="12">
                  <c:v>0.23993700000000001</c:v>
                </c:pt>
                <c:pt idx="13">
                  <c:v>0.26</c:v>
                </c:pt>
                <c:pt idx="14">
                  <c:v>0.28006199999999998</c:v>
                </c:pt>
                <c:pt idx="15">
                  <c:v>0.29993700000000001</c:v>
                </c:pt>
                <c:pt idx="16">
                  <c:v>0.31987500000000002</c:v>
                </c:pt>
                <c:pt idx="17">
                  <c:v>0.34018700000000002</c:v>
                </c:pt>
                <c:pt idx="18">
                  <c:v>0.35981200000000002</c:v>
                </c:pt>
                <c:pt idx="19">
                  <c:v>0.37987500000000002</c:v>
                </c:pt>
                <c:pt idx="20">
                  <c:v>0.40024999999999999</c:v>
                </c:pt>
                <c:pt idx="21">
                  <c:v>0.419875</c:v>
                </c:pt>
                <c:pt idx="22">
                  <c:v>0.43987500000000002</c:v>
                </c:pt>
                <c:pt idx="23">
                  <c:v>0.46012500000000001</c:v>
                </c:pt>
                <c:pt idx="24">
                  <c:v>0.479937</c:v>
                </c:pt>
                <c:pt idx="25">
                  <c:v>0.49993700000000002</c:v>
                </c:pt>
                <c:pt idx="26">
                  <c:v>0.52012499999999995</c:v>
                </c:pt>
                <c:pt idx="27">
                  <c:v>0.54</c:v>
                </c:pt>
                <c:pt idx="28">
                  <c:v>0.55993700000000002</c:v>
                </c:pt>
                <c:pt idx="29">
                  <c:v>0.58006199999999997</c:v>
                </c:pt>
                <c:pt idx="30">
                  <c:v>0.60006199999999998</c:v>
                </c:pt>
                <c:pt idx="31">
                  <c:v>0.61993699999999996</c:v>
                </c:pt>
                <c:pt idx="32">
                  <c:v>0.64006200000000002</c:v>
                </c:pt>
                <c:pt idx="33">
                  <c:v>0.66012499999999996</c:v>
                </c:pt>
                <c:pt idx="34">
                  <c:v>0.67987500000000001</c:v>
                </c:pt>
                <c:pt idx="35">
                  <c:v>0.70006199999999996</c:v>
                </c:pt>
                <c:pt idx="36">
                  <c:v>0.72006199999999998</c:v>
                </c:pt>
                <c:pt idx="37">
                  <c:v>0.73993699999999996</c:v>
                </c:pt>
                <c:pt idx="38">
                  <c:v>0.75993699999999997</c:v>
                </c:pt>
                <c:pt idx="39">
                  <c:v>0.78006200000000003</c:v>
                </c:pt>
                <c:pt idx="40">
                  <c:v>0.79993700000000001</c:v>
                </c:pt>
                <c:pt idx="41">
                  <c:v>0.81981199999999999</c:v>
                </c:pt>
                <c:pt idx="42">
                  <c:v>0.84025000000000005</c:v>
                </c:pt>
                <c:pt idx="43">
                  <c:v>0.85981200000000002</c:v>
                </c:pt>
                <c:pt idx="44">
                  <c:v>0.87987499999999996</c:v>
                </c:pt>
                <c:pt idx="45">
                  <c:v>0.90024999999999999</c:v>
                </c:pt>
                <c:pt idx="46">
                  <c:v>0.919875</c:v>
                </c:pt>
                <c:pt idx="47">
                  <c:v>0.93993700000000002</c:v>
                </c:pt>
                <c:pt idx="48">
                  <c:v>0.96012500000000001</c:v>
                </c:pt>
                <c:pt idx="49">
                  <c:v>0.97987500000000005</c:v>
                </c:pt>
                <c:pt idx="50">
                  <c:v>0.99993699999999996</c:v>
                </c:pt>
                <c:pt idx="51">
                  <c:v>1.0201249999999999</c:v>
                </c:pt>
                <c:pt idx="52">
                  <c:v>1.0399369999999999</c:v>
                </c:pt>
                <c:pt idx="53">
                  <c:v>1.06</c:v>
                </c:pt>
                <c:pt idx="54">
                  <c:v>1.0800620000000001</c:v>
                </c:pt>
                <c:pt idx="55">
                  <c:v>1.1000620000000001</c:v>
                </c:pt>
                <c:pt idx="56">
                  <c:v>1.119937</c:v>
                </c:pt>
                <c:pt idx="57">
                  <c:v>1.1400619999999999</c:v>
                </c:pt>
                <c:pt idx="58">
                  <c:v>1.1601250000000001</c:v>
                </c:pt>
                <c:pt idx="59">
                  <c:v>1.179875</c:v>
                </c:pt>
                <c:pt idx="60">
                  <c:v>1.2001250000000001</c:v>
                </c:pt>
                <c:pt idx="61">
                  <c:v>1.22</c:v>
                </c:pt>
                <c:pt idx="62">
                  <c:v>1.24</c:v>
                </c:pt>
                <c:pt idx="63">
                  <c:v>1.2599370000000001</c:v>
                </c:pt>
                <c:pt idx="64">
                  <c:v>1.280125</c:v>
                </c:pt>
                <c:pt idx="65">
                  <c:v>1.2999369999999999</c:v>
                </c:pt>
                <c:pt idx="66">
                  <c:v>1.3198749999999999</c:v>
                </c:pt>
                <c:pt idx="67">
                  <c:v>1.340187</c:v>
                </c:pt>
                <c:pt idx="68">
                  <c:v>1.359812</c:v>
                </c:pt>
                <c:pt idx="69">
                  <c:v>1.379937</c:v>
                </c:pt>
                <c:pt idx="70">
                  <c:v>1.4001250000000001</c:v>
                </c:pt>
                <c:pt idx="71">
                  <c:v>1.419875</c:v>
                </c:pt>
                <c:pt idx="72">
                  <c:v>1.439875</c:v>
                </c:pt>
                <c:pt idx="73">
                  <c:v>1.4601869999999999</c:v>
                </c:pt>
                <c:pt idx="74">
                  <c:v>1.4798750000000001</c:v>
                </c:pt>
                <c:pt idx="75">
                  <c:v>1.4999370000000001</c:v>
                </c:pt>
                <c:pt idx="76">
                  <c:v>1.520062</c:v>
                </c:pt>
                <c:pt idx="77">
                  <c:v>1.62</c:v>
                </c:pt>
                <c:pt idx="78">
                  <c:v>1.720062</c:v>
                </c:pt>
                <c:pt idx="79">
                  <c:v>1.8198749999999999</c:v>
                </c:pt>
                <c:pt idx="80">
                  <c:v>1.919875</c:v>
                </c:pt>
                <c:pt idx="81">
                  <c:v>2.0200619999999998</c:v>
                </c:pt>
                <c:pt idx="82">
                  <c:v>2.1199370000000002</c:v>
                </c:pt>
                <c:pt idx="83">
                  <c:v>2.220062</c:v>
                </c:pt>
                <c:pt idx="84">
                  <c:v>2.3198750000000001</c:v>
                </c:pt>
                <c:pt idx="85">
                  <c:v>2.4198740000000001</c:v>
                </c:pt>
                <c:pt idx="86">
                  <c:v>2.5200619999999998</c:v>
                </c:pt>
                <c:pt idx="87">
                  <c:v>2.6199370000000002</c:v>
                </c:pt>
                <c:pt idx="88">
                  <c:v>2.7201249999999999</c:v>
                </c:pt>
                <c:pt idx="89">
                  <c:v>2.8198750000000001</c:v>
                </c:pt>
                <c:pt idx="90">
                  <c:v>2.9198750000000002</c:v>
                </c:pt>
                <c:pt idx="91">
                  <c:v>3.0200619999999998</c:v>
                </c:pt>
                <c:pt idx="92">
                  <c:v>3.1199370000000002</c:v>
                </c:pt>
                <c:pt idx="93">
                  <c:v>3.220062</c:v>
                </c:pt>
                <c:pt idx="94">
                  <c:v>3.319874</c:v>
                </c:pt>
                <c:pt idx="95">
                  <c:v>3.4198750000000002</c:v>
                </c:pt>
                <c:pt idx="96">
                  <c:v>3.5200619999999998</c:v>
                </c:pt>
                <c:pt idx="97">
                  <c:v>3.6199370000000002</c:v>
                </c:pt>
                <c:pt idx="98">
                  <c:v>3.7201249999999999</c:v>
                </c:pt>
                <c:pt idx="99">
                  <c:v>3.8198750000000001</c:v>
                </c:pt>
                <c:pt idx="100">
                  <c:v>3.9198119999999999</c:v>
                </c:pt>
                <c:pt idx="101">
                  <c:v>4.020124</c:v>
                </c:pt>
                <c:pt idx="102">
                  <c:v>4.1199370000000002</c:v>
                </c:pt>
                <c:pt idx="103">
                  <c:v>4.2200620000000004</c:v>
                </c:pt>
                <c:pt idx="104">
                  <c:v>4.3198740000000004</c:v>
                </c:pt>
                <c:pt idx="105">
                  <c:v>4.4198750000000002</c:v>
                </c:pt>
                <c:pt idx="106">
                  <c:v>4.520124</c:v>
                </c:pt>
                <c:pt idx="107">
                  <c:v>4.6199370000000002</c:v>
                </c:pt>
                <c:pt idx="108">
                  <c:v>4.7200620000000004</c:v>
                </c:pt>
                <c:pt idx="109">
                  <c:v>4.8199370000000004</c:v>
                </c:pt>
                <c:pt idx="110">
                  <c:v>4.9198750000000002</c:v>
                </c:pt>
                <c:pt idx="111">
                  <c:v>5.0200620000000002</c:v>
                </c:pt>
                <c:pt idx="112">
                  <c:v>5.119999</c:v>
                </c:pt>
                <c:pt idx="113">
                  <c:v>5.2200610000000003</c:v>
                </c:pt>
                <c:pt idx="114">
                  <c:v>5.3198740000000004</c:v>
                </c:pt>
                <c:pt idx="115">
                  <c:v>5.4198740000000001</c:v>
                </c:pt>
                <c:pt idx="116">
                  <c:v>5.520124</c:v>
                </c:pt>
                <c:pt idx="117">
                  <c:v>5.619999</c:v>
                </c:pt>
                <c:pt idx="118">
                  <c:v>5.7200620000000004</c:v>
                </c:pt>
                <c:pt idx="119">
                  <c:v>5.8198740000000004</c:v>
                </c:pt>
                <c:pt idx="120">
                  <c:v>5.9198729999999999</c:v>
                </c:pt>
                <c:pt idx="121">
                  <c:v>6.020124</c:v>
                </c:pt>
                <c:pt idx="122">
                  <c:v>6.1199979999999998</c:v>
                </c:pt>
                <c:pt idx="123">
                  <c:v>6.2199989999999996</c:v>
                </c:pt>
                <c:pt idx="124">
                  <c:v>6.3198740000000004</c:v>
                </c:pt>
                <c:pt idx="125">
                  <c:v>6.4198740000000001</c:v>
                </c:pt>
                <c:pt idx="126">
                  <c:v>6.520124</c:v>
                </c:pt>
                <c:pt idx="127">
                  <c:v>6.6198740000000003</c:v>
                </c:pt>
                <c:pt idx="128">
                  <c:v>6.7199989999999996</c:v>
                </c:pt>
                <c:pt idx="129">
                  <c:v>6.8198740000000004</c:v>
                </c:pt>
                <c:pt idx="130">
                  <c:v>6.9198740000000001</c:v>
                </c:pt>
                <c:pt idx="131">
                  <c:v>7.020124</c:v>
                </c:pt>
                <c:pt idx="132">
                  <c:v>7.119936</c:v>
                </c:pt>
                <c:pt idx="133">
                  <c:v>7.2200620000000004</c:v>
                </c:pt>
                <c:pt idx="134">
                  <c:v>7.3198740000000004</c:v>
                </c:pt>
                <c:pt idx="135">
                  <c:v>7.4198740000000001</c:v>
                </c:pt>
                <c:pt idx="136">
                  <c:v>7.5200610000000001</c:v>
                </c:pt>
              </c:numCache>
            </c:numRef>
          </c:xVal>
          <c:yVal>
            <c:numRef>
              <c:f>'Uji Tarik Sample 1--32'!$I$88:$I$224</c:f>
              <c:numCache>
                <c:formatCode>General</c:formatCode>
                <c:ptCount val="137"/>
                <c:pt idx="0" formatCode="0.000000">
                  <c:v>0</c:v>
                </c:pt>
                <c:pt idx="1">
                  <c:v>0.68067200000000005</c:v>
                </c:pt>
                <c:pt idx="2">
                  <c:v>1.6251409999999999</c:v>
                </c:pt>
                <c:pt idx="3">
                  <c:v>2.9816400000000001</c:v>
                </c:pt>
                <c:pt idx="4">
                  <c:v>4.2410459999999999</c:v>
                </c:pt>
                <c:pt idx="5">
                  <c:v>5.3325940000000003</c:v>
                </c:pt>
                <c:pt idx="6">
                  <c:v>6.4142000000000001</c:v>
                </c:pt>
                <c:pt idx="7">
                  <c:v>7.0168970000000002</c:v>
                </c:pt>
                <c:pt idx="8">
                  <c:v>7.3381080000000001</c:v>
                </c:pt>
                <c:pt idx="9">
                  <c:v>7.4188559999999999</c:v>
                </c:pt>
                <c:pt idx="10">
                  <c:v>7.7045579999999996</c:v>
                </c:pt>
                <c:pt idx="11">
                  <c:v>7.9736560000000001</c:v>
                </c:pt>
                <c:pt idx="12">
                  <c:v>8.3959060000000001</c:v>
                </c:pt>
                <c:pt idx="13">
                  <c:v>8.4025400000000001</c:v>
                </c:pt>
                <c:pt idx="14">
                  <c:v>8.5688999999999993</c:v>
                </c:pt>
                <c:pt idx="15">
                  <c:v>8.9049069999999997</c:v>
                </c:pt>
                <c:pt idx="16">
                  <c:v>9.1310439999999993</c:v>
                </c:pt>
                <c:pt idx="17">
                  <c:v>9.4499479999999991</c:v>
                </c:pt>
                <c:pt idx="18">
                  <c:v>9.5335230000000006</c:v>
                </c:pt>
                <c:pt idx="19">
                  <c:v>9.6085349999999998</c:v>
                </c:pt>
                <c:pt idx="20">
                  <c:v>9.6857959999999999</c:v>
                </c:pt>
                <c:pt idx="21">
                  <c:v>10.050317</c:v>
                </c:pt>
                <c:pt idx="22">
                  <c:v>10.088943</c:v>
                </c:pt>
                <c:pt idx="23">
                  <c:v>10.222471000000001</c:v>
                </c:pt>
                <c:pt idx="24">
                  <c:v>10.25933</c:v>
                </c:pt>
                <c:pt idx="25">
                  <c:v>10.405677000000001</c:v>
                </c:pt>
                <c:pt idx="26">
                  <c:v>10.119194</c:v>
                </c:pt>
                <c:pt idx="27">
                  <c:v>10.305866999999999</c:v>
                </c:pt>
                <c:pt idx="28">
                  <c:v>10.076414</c:v>
                </c:pt>
                <c:pt idx="29">
                  <c:v>9.9679520000000004</c:v>
                </c:pt>
                <c:pt idx="30">
                  <c:v>10.043383</c:v>
                </c:pt>
                <c:pt idx="31">
                  <c:v>9.5583310000000008</c:v>
                </c:pt>
                <c:pt idx="32">
                  <c:v>9.7611469999999994</c:v>
                </c:pt>
                <c:pt idx="33">
                  <c:v>9.6899200000000008</c:v>
                </c:pt>
                <c:pt idx="34">
                  <c:v>9.6449219999999993</c:v>
                </c:pt>
                <c:pt idx="35">
                  <c:v>9.6840860000000006</c:v>
                </c:pt>
                <c:pt idx="36">
                  <c:v>9.61266</c:v>
                </c:pt>
                <c:pt idx="37">
                  <c:v>9.4857250000000004</c:v>
                </c:pt>
                <c:pt idx="38">
                  <c:v>9.4099240000000002</c:v>
                </c:pt>
                <c:pt idx="39">
                  <c:v>9.4365600000000001</c:v>
                </c:pt>
                <c:pt idx="40">
                  <c:v>9.406447</c:v>
                </c:pt>
                <c:pt idx="41">
                  <c:v>9.2881140000000002</c:v>
                </c:pt>
                <c:pt idx="42">
                  <c:v>9.5388570000000001</c:v>
                </c:pt>
                <c:pt idx="43">
                  <c:v>8.8235220000000005</c:v>
                </c:pt>
                <c:pt idx="44">
                  <c:v>8.9210039999999999</c:v>
                </c:pt>
                <c:pt idx="45">
                  <c:v>8.1055170000000007</c:v>
                </c:pt>
                <c:pt idx="46">
                  <c:v>6.9328130000000003</c:v>
                </c:pt>
                <c:pt idx="47">
                  <c:v>7.0582190000000002</c:v>
                </c:pt>
                <c:pt idx="48">
                  <c:v>7.2297650000000004</c:v>
                </c:pt>
                <c:pt idx="49">
                  <c:v>7.30288</c:v>
                </c:pt>
                <c:pt idx="50">
                  <c:v>7.2788519999999997</c:v>
                </c:pt>
                <c:pt idx="51">
                  <c:v>7.5263980000000004</c:v>
                </c:pt>
                <c:pt idx="52">
                  <c:v>7.3356110000000001</c:v>
                </c:pt>
                <c:pt idx="53">
                  <c:v>7.1633360000000001</c:v>
                </c:pt>
                <c:pt idx="54">
                  <c:v>7.2271879999999999</c:v>
                </c:pt>
                <c:pt idx="55">
                  <c:v>6.7822889999999996</c:v>
                </c:pt>
                <c:pt idx="56">
                  <c:v>6.7979750000000001</c:v>
                </c:pt>
                <c:pt idx="57">
                  <c:v>6.7837769999999997</c:v>
                </c:pt>
                <c:pt idx="58">
                  <c:v>6.9036</c:v>
                </c:pt>
                <c:pt idx="59">
                  <c:v>7.0806399999999998</c:v>
                </c:pt>
                <c:pt idx="60">
                  <c:v>7.1217730000000001</c:v>
                </c:pt>
                <c:pt idx="61">
                  <c:v>7.2747960000000003</c:v>
                </c:pt>
                <c:pt idx="62">
                  <c:v>7.1117929999999996</c:v>
                </c:pt>
                <c:pt idx="63">
                  <c:v>7.0419549999999997</c:v>
                </c:pt>
                <c:pt idx="64">
                  <c:v>7.0040789999999999</c:v>
                </c:pt>
                <c:pt idx="65">
                  <c:v>7.0033589999999997</c:v>
                </c:pt>
                <c:pt idx="66">
                  <c:v>6.8740949999999996</c:v>
                </c:pt>
                <c:pt idx="67">
                  <c:v>6.8797709999999999</c:v>
                </c:pt>
                <c:pt idx="68">
                  <c:v>6.7883230000000001</c:v>
                </c:pt>
                <c:pt idx="69">
                  <c:v>6.6225620000000003</c:v>
                </c:pt>
                <c:pt idx="70">
                  <c:v>6.6891930000000004</c:v>
                </c:pt>
                <c:pt idx="71">
                  <c:v>6.58026</c:v>
                </c:pt>
                <c:pt idx="72">
                  <c:v>6.6149290000000001</c:v>
                </c:pt>
                <c:pt idx="73">
                  <c:v>6.2420150000000003</c:v>
                </c:pt>
                <c:pt idx="74">
                  <c:v>6.4274079999999998</c:v>
                </c:pt>
                <c:pt idx="75">
                  <c:v>6.5554430000000004</c:v>
                </c:pt>
                <c:pt idx="76">
                  <c:v>6.3736670000000002</c:v>
                </c:pt>
                <c:pt idx="77">
                  <c:v>6.057671</c:v>
                </c:pt>
                <c:pt idx="78">
                  <c:v>5.8271879999999996</c:v>
                </c:pt>
                <c:pt idx="79">
                  <c:v>5.5967560000000001</c:v>
                </c:pt>
                <c:pt idx="80">
                  <c:v>5.4651249999999996</c:v>
                </c:pt>
                <c:pt idx="81">
                  <c:v>5.4695600000000004</c:v>
                </c:pt>
                <c:pt idx="82">
                  <c:v>5.373157</c:v>
                </c:pt>
                <c:pt idx="83">
                  <c:v>5.4101429999999997</c:v>
                </c:pt>
                <c:pt idx="84">
                  <c:v>5.1499180000000004</c:v>
                </c:pt>
                <c:pt idx="85">
                  <c:v>5.2783829999999998</c:v>
                </c:pt>
                <c:pt idx="86">
                  <c:v>5.131564</c:v>
                </c:pt>
                <c:pt idx="87">
                  <c:v>5.1998329999999999</c:v>
                </c:pt>
                <c:pt idx="88">
                  <c:v>5.2499789999999997</c:v>
                </c:pt>
                <c:pt idx="89">
                  <c:v>5.0983539999999996</c:v>
                </c:pt>
                <c:pt idx="90">
                  <c:v>4.5914210000000004</c:v>
                </c:pt>
                <c:pt idx="91">
                  <c:v>4.8245620000000002</c:v>
                </c:pt>
                <c:pt idx="92">
                  <c:v>4.9485999999999999</c:v>
                </c:pt>
                <c:pt idx="93">
                  <c:v>4.5509870000000001</c:v>
                </c:pt>
                <c:pt idx="94">
                  <c:v>4.6126019999999999</c:v>
                </c:pt>
                <c:pt idx="95">
                  <c:v>4.6431149999999999</c:v>
                </c:pt>
                <c:pt idx="96">
                  <c:v>4.8293869999999997</c:v>
                </c:pt>
                <c:pt idx="97">
                  <c:v>4.9574910000000001</c:v>
                </c:pt>
                <c:pt idx="98">
                  <c:v>4.9411860000000001</c:v>
                </c:pt>
                <c:pt idx="99">
                  <c:v>4.7285880000000002</c:v>
                </c:pt>
                <c:pt idx="100">
                  <c:v>5.1313149999999998</c:v>
                </c:pt>
                <c:pt idx="101">
                  <c:v>5.0394379999999996</c:v>
                </c:pt>
                <c:pt idx="102">
                  <c:v>5.1559119999999998</c:v>
                </c:pt>
                <c:pt idx="103">
                  <c:v>4.9190659999999999</c:v>
                </c:pt>
                <c:pt idx="104">
                  <c:v>5.0176170000000004</c:v>
                </c:pt>
                <c:pt idx="105">
                  <c:v>4.9826290000000002</c:v>
                </c:pt>
                <c:pt idx="106">
                  <c:v>5.0302059999999997</c:v>
                </c:pt>
                <c:pt idx="107">
                  <c:v>5.0707890000000004</c:v>
                </c:pt>
                <c:pt idx="108">
                  <c:v>5.2776430000000003</c:v>
                </c:pt>
                <c:pt idx="109">
                  <c:v>5.0143300000000002</c:v>
                </c:pt>
                <c:pt idx="110">
                  <c:v>4.9921800000000003</c:v>
                </c:pt>
                <c:pt idx="111">
                  <c:v>5.2601290000000001</c:v>
                </c:pt>
                <c:pt idx="112">
                  <c:v>5.3954269999999998</c:v>
                </c:pt>
                <c:pt idx="113">
                  <c:v>5.3666229999999997</c:v>
                </c:pt>
                <c:pt idx="114">
                  <c:v>5.322603</c:v>
                </c:pt>
                <c:pt idx="115">
                  <c:v>5.282578</c:v>
                </c:pt>
                <c:pt idx="116">
                  <c:v>5.2696300000000003</c:v>
                </c:pt>
                <c:pt idx="117">
                  <c:v>5.1558029999999997</c:v>
                </c:pt>
                <c:pt idx="118">
                  <c:v>5.2438529999999997</c:v>
                </c:pt>
                <c:pt idx="119">
                  <c:v>5.2316649999999996</c:v>
                </c:pt>
                <c:pt idx="120">
                  <c:v>5.0324140000000002</c:v>
                </c:pt>
                <c:pt idx="121">
                  <c:v>4.9337030000000004</c:v>
                </c:pt>
                <c:pt idx="122">
                  <c:v>4.917478</c:v>
                </c:pt>
                <c:pt idx="123">
                  <c:v>4.6370199999999997</c:v>
                </c:pt>
                <c:pt idx="124">
                  <c:v>4.7117719999999998</c:v>
                </c:pt>
                <c:pt idx="125">
                  <c:v>4.8129819999999999</c:v>
                </c:pt>
                <c:pt idx="126">
                  <c:v>4.7579310000000001</c:v>
                </c:pt>
                <c:pt idx="127">
                  <c:v>4.708755</c:v>
                </c:pt>
                <c:pt idx="128">
                  <c:v>4.6858360000000001</c:v>
                </c:pt>
                <c:pt idx="129">
                  <c:v>4.5888530000000003</c:v>
                </c:pt>
                <c:pt idx="130">
                  <c:v>4.5256400000000001</c:v>
                </c:pt>
                <c:pt idx="131">
                  <c:v>4.5789220000000004</c:v>
                </c:pt>
                <c:pt idx="132">
                  <c:v>4.4345330000000001</c:v>
                </c:pt>
                <c:pt idx="133">
                  <c:v>4.2381589999999996</c:v>
                </c:pt>
                <c:pt idx="134">
                  <c:v>4.1823589999999999</c:v>
                </c:pt>
                <c:pt idx="135">
                  <c:v>4.2704199999999997</c:v>
                </c:pt>
                <c:pt idx="136">
                  <c:v>4.0071669999999999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196-4C3C-9598-5DD9AAC7F3AE}"/>
            </c:ext>
          </c:extLst>
        </c:ser>
        <c:ser>
          <c:idx val="1"/>
          <c:order val="1"/>
          <c:tx>
            <c:v>Dengan pelepah pinang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'Uji Tarik Sample 1--32'!$L$88:$L$224</c:f>
              <c:numCache>
                <c:formatCode>0.000000</c:formatCode>
                <c:ptCount val="137"/>
                <c:pt idx="0">
                  <c:v>0</c:v>
                </c:pt>
                <c:pt idx="1">
                  <c:v>1.9687E-2</c:v>
                </c:pt>
                <c:pt idx="2">
                  <c:v>3.9937E-2</c:v>
                </c:pt>
                <c:pt idx="3">
                  <c:v>5.9936999999999997E-2</c:v>
                </c:pt>
                <c:pt idx="4">
                  <c:v>8.0061999999999994E-2</c:v>
                </c:pt>
                <c:pt idx="5">
                  <c:v>0.1</c:v>
                </c:pt>
                <c:pt idx="6">
                  <c:v>0.12</c:v>
                </c:pt>
                <c:pt idx="7">
                  <c:v>0.14006199999999999</c:v>
                </c:pt>
                <c:pt idx="8">
                  <c:v>0.16</c:v>
                </c:pt>
                <c:pt idx="9">
                  <c:v>0.180062</c:v>
                </c:pt>
                <c:pt idx="10">
                  <c:v>0.199937</c:v>
                </c:pt>
                <c:pt idx="11">
                  <c:v>0.22006200000000001</c:v>
                </c:pt>
                <c:pt idx="12">
                  <c:v>0.240062</c:v>
                </c:pt>
                <c:pt idx="13">
                  <c:v>0.25993699999999997</c:v>
                </c:pt>
                <c:pt idx="14">
                  <c:v>0.28012500000000001</c:v>
                </c:pt>
                <c:pt idx="15">
                  <c:v>0.3</c:v>
                </c:pt>
                <c:pt idx="16">
                  <c:v>0.32</c:v>
                </c:pt>
                <c:pt idx="17">
                  <c:v>0.34006199999999998</c:v>
                </c:pt>
                <c:pt idx="18">
                  <c:v>0.36006199999999999</c:v>
                </c:pt>
                <c:pt idx="19">
                  <c:v>0.37993700000000002</c:v>
                </c:pt>
                <c:pt idx="20">
                  <c:v>0.4</c:v>
                </c:pt>
                <c:pt idx="21">
                  <c:v>0.42</c:v>
                </c:pt>
                <c:pt idx="22">
                  <c:v>0.43993700000000002</c:v>
                </c:pt>
                <c:pt idx="23">
                  <c:v>0.46</c:v>
                </c:pt>
                <c:pt idx="24">
                  <c:v>0.48006199999999999</c:v>
                </c:pt>
                <c:pt idx="25">
                  <c:v>0.49993700000000002</c:v>
                </c:pt>
                <c:pt idx="26">
                  <c:v>0.52006200000000002</c:v>
                </c:pt>
                <c:pt idx="27">
                  <c:v>0.539937</c:v>
                </c:pt>
                <c:pt idx="28">
                  <c:v>0.55993700000000002</c:v>
                </c:pt>
                <c:pt idx="29">
                  <c:v>0.58006199999999997</c:v>
                </c:pt>
                <c:pt idx="30">
                  <c:v>0.6</c:v>
                </c:pt>
                <c:pt idx="31">
                  <c:v>0.62</c:v>
                </c:pt>
                <c:pt idx="32">
                  <c:v>0.64006200000000002</c:v>
                </c:pt>
                <c:pt idx="33">
                  <c:v>0.66</c:v>
                </c:pt>
                <c:pt idx="34">
                  <c:v>0.68006200000000006</c:v>
                </c:pt>
                <c:pt idx="35">
                  <c:v>0.69993700000000003</c:v>
                </c:pt>
                <c:pt idx="36">
                  <c:v>0.72006199999999998</c:v>
                </c:pt>
                <c:pt idx="37">
                  <c:v>0.740062</c:v>
                </c:pt>
                <c:pt idx="38">
                  <c:v>0.76</c:v>
                </c:pt>
                <c:pt idx="39">
                  <c:v>0.78006200000000003</c:v>
                </c:pt>
                <c:pt idx="40">
                  <c:v>0.8</c:v>
                </c:pt>
                <c:pt idx="41">
                  <c:v>0.82</c:v>
                </c:pt>
                <c:pt idx="42">
                  <c:v>0.84006199999999998</c:v>
                </c:pt>
                <c:pt idx="43">
                  <c:v>0.86006199999999999</c:v>
                </c:pt>
                <c:pt idx="44">
                  <c:v>0.87993699999999997</c:v>
                </c:pt>
                <c:pt idx="45">
                  <c:v>0.9</c:v>
                </c:pt>
                <c:pt idx="46">
                  <c:v>0.92006200000000005</c:v>
                </c:pt>
                <c:pt idx="47">
                  <c:v>0.93993700000000002</c:v>
                </c:pt>
                <c:pt idx="48">
                  <c:v>0.96</c:v>
                </c:pt>
                <c:pt idx="49">
                  <c:v>0.98006199999999999</c:v>
                </c:pt>
                <c:pt idx="50">
                  <c:v>0.99987499999999996</c:v>
                </c:pt>
                <c:pt idx="51">
                  <c:v>1.020062</c:v>
                </c:pt>
                <c:pt idx="52">
                  <c:v>1.0399369999999999</c:v>
                </c:pt>
                <c:pt idx="53">
                  <c:v>1.0599369999999999</c:v>
                </c:pt>
                <c:pt idx="54">
                  <c:v>1.0800620000000001</c:v>
                </c:pt>
                <c:pt idx="55">
                  <c:v>1.0999369999999999</c:v>
                </c:pt>
                <c:pt idx="56">
                  <c:v>1.1200000000000001</c:v>
                </c:pt>
                <c:pt idx="57">
                  <c:v>1.1399999999999999</c:v>
                </c:pt>
                <c:pt idx="58">
                  <c:v>1.1599999999999999</c:v>
                </c:pt>
                <c:pt idx="59">
                  <c:v>1.18</c:v>
                </c:pt>
                <c:pt idx="60">
                  <c:v>1.199937</c:v>
                </c:pt>
                <c:pt idx="61">
                  <c:v>1.220062</c:v>
                </c:pt>
                <c:pt idx="62">
                  <c:v>1.240062</c:v>
                </c:pt>
                <c:pt idx="63">
                  <c:v>1.2599370000000001</c:v>
                </c:pt>
                <c:pt idx="64">
                  <c:v>1.280125</c:v>
                </c:pt>
                <c:pt idx="65">
                  <c:v>1.3</c:v>
                </c:pt>
                <c:pt idx="66">
                  <c:v>1.32</c:v>
                </c:pt>
                <c:pt idx="67">
                  <c:v>1.340125</c:v>
                </c:pt>
                <c:pt idx="68">
                  <c:v>1.3600620000000001</c:v>
                </c:pt>
                <c:pt idx="69">
                  <c:v>1.379937</c:v>
                </c:pt>
                <c:pt idx="70">
                  <c:v>1.4</c:v>
                </c:pt>
                <c:pt idx="71">
                  <c:v>1.4200619999999999</c:v>
                </c:pt>
                <c:pt idx="72">
                  <c:v>1.439937</c:v>
                </c:pt>
                <c:pt idx="73">
                  <c:v>1.459937</c:v>
                </c:pt>
                <c:pt idx="74">
                  <c:v>1.48</c:v>
                </c:pt>
                <c:pt idx="75">
                  <c:v>1.4998750000000001</c:v>
                </c:pt>
                <c:pt idx="76">
                  <c:v>1.5999369999999999</c:v>
                </c:pt>
                <c:pt idx="77">
                  <c:v>1.699937</c:v>
                </c:pt>
                <c:pt idx="78">
                  <c:v>1.8</c:v>
                </c:pt>
                <c:pt idx="79">
                  <c:v>1.899937</c:v>
                </c:pt>
                <c:pt idx="80">
                  <c:v>1.9999370000000001</c:v>
                </c:pt>
                <c:pt idx="81">
                  <c:v>2.0999370000000002</c:v>
                </c:pt>
                <c:pt idx="82">
                  <c:v>2.12</c:v>
                </c:pt>
                <c:pt idx="83">
                  <c:v>2.220062</c:v>
                </c:pt>
                <c:pt idx="84">
                  <c:v>2.3199999999999998</c:v>
                </c:pt>
                <c:pt idx="85">
                  <c:v>2.4200620000000002</c:v>
                </c:pt>
                <c:pt idx="86">
                  <c:v>2.5200619999999998</c:v>
                </c:pt>
                <c:pt idx="87">
                  <c:v>2.62</c:v>
                </c:pt>
                <c:pt idx="88">
                  <c:v>2.6400619999999999</c:v>
                </c:pt>
                <c:pt idx="89">
                  <c:v>2.740062</c:v>
                </c:pt>
                <c:pt idx="90">
                  <c:v>2.8400620000000001</c:v>
                </c:pt>
                <c:pt idx="91">
                  <c:v>2.9398740000000001</c:v>
                </c:pt>
                <c:pt idx="92">
                  <c:v>3.0399989999999999</c:v>
                </c:pt>
                <c:pt idx="93">
                  <c:v>3.139999</c:v>
                </c:pt>
                <c:pt idx="94">
                  <c:v>3.24</c:v>
                </c:pt>
                <c:pt idx="95">
                  <c:v>3.3401239999999999</c:v>
                </c:pt>
                <c:pt idx="96">
                  <c:v>3.439937</c:v>
                </c:pt>
                <c:pt idx="97">
                  <c:v>3.5399370000000001</c:v>
                </c:pt>
                <c:pt idx="98">
                  <c:v>3.639999</c:v>
                </c:pt>
                <c:pt idx="99">
                  <c:v>3.740062</c:v>
                </c:pt>
                <c:pt idx="100">
                  <c:v>3.8401239999999999</c:v>
                </c:pt>
                <c:pt idx="101">
                  <c:v>3.9398749999999998</c:v>
                </c:pt>
                <c:pt idx="102">
                  <c:v>4.0399370000000001</c:v>
                </c:pt>
                <c:pt idx="103">
                  <c:v>4.1400620000000004</c:v>
                </c:pt>
                <c:pt idx="104">
                  <c:v>4.240062</c:v>
                </c:pt>
                <c:pt idx="105">
                  <c:v>4.3400619999999996</c:v>
                </c:pt>
                <c:pt idx="106">
                  <c:v>4.4399369999999996</c:v>
                </c:pt>
                <c:pt idx="107">
                  <c:v>4.5399370000000001</c:v>
                </c:pt>
                <c:pt idx="108">
                  <c:v>4.6400610000000002</c:v>
                </c:pt>
                <c:pt idx="109">
                  <c:v>4.740062</c:v>
                </c:pt>
                <c:pt idx="110">
                  <c:v>4.8400619999999996</c:v>
                </c:pt>
                <c:pt idx="111">
                  <c:v>4.9399360000000003</c:v>
                </c:pt>
                <c:pt idx="112">
                  <c:v>5.0399989999999999</c:v>
                </c:pt>
                <c:pt idx="113">
                  <c:v>5.1399990000000004</c:v>
                </c:pt>
                <c:pt idx="114">
                  <c:v>5.2400609999999999</c:v>
                </c:pt>
                <c:pt idx="115">
                  <c:v>5.3400619999999996</c:v>
                </c:pt>
                <c:pt idx="116">
                  <c:v>5.4399369999999996</c:v>
                </c:pt>
                <c:pt idx="117">
                  <c:v>5.5399370000000001</c:v>
                </c:pt>
                <c:pt idx="118">
                  <c:v>5.6400610000000002</c:v>
                </c:pt>
                <c:pt idx="119">
                  <c:v>5.740062</c:v>
                </c:pt>
                <c:pt idx="120">
                  <c:v>5.8401240000000003</c:v>
                </c:pt>
                <c:pt idx="121">
                  <c:v>5.9398739999999997</c:v>
                </c:pt>
                <c:pt idx="122">
                  <c:v>6.0399370000000001</c:v>
                </c:pt>
                <c:pt idx="123">
                  <c:v>6.1400610000000002</c:v>
                </c:pt>
                <c:pt idx="124">
                  <c:v>6.2400609999999999</c:v>
                </c:pt>
                <c:pt idx="125">
                  <c:v>6.3400619999999996</c:v>
                </c:pt>
                <c:pt idx="126">
                  <c:v>6.4399369999999996</c:v>
                </c:pt>
                <c:pt idx="127">
                  <c:v>6.539936</c:v>
                </c:pt>
                <c:pt idx="128">
                  <c:v>6.6400610000000002</c:v>
                </c:pt>
                <c:pt idx="129">
                  <c:v>6.7400609999999999</c:v>
                </c:pt>
                <c:pt idx="130">
                  <c:v>6.8401240000000003</c:v>
                </c:pt>
                <c:pt idx="131">
                  <c:v>6.9399360000000003</c:v>
                </c:pt>
                <c:pt idx="132">
                  <c:v>7.039936</c:v>
                </c:pt>
                <c:pt idx="133">
                  <c:v>7.1400610000000002</c:v>
                </c:pt>
                <c:pt idx="134">
                  <c:v>7.240062</c:v>
                </c:pt>
                <c:pt idx="135">
                  <c:v>7.3400619999999996</c:v>
                </c:pt>
                <c:pt idx="136">
                  <c:v>7.4106240000000003</c:v>
                </c:pt>
              </c:numCache>
            </c:numRef>
          </c:xVal>
          <c:yVal>
            <c:numRef>
              <c:f>'Uji Tarik Sample 1--32'!$O$88:$O$224</c:f>
              <c:numCache>
                <c:formatCode>0.000000</c:formatCode>
                <c:ptCount val="137"/>
                <c:pt idx="0">
                  <c:v>0</c:v>
                </c:pt>
                <c:pt idx="1">
                  <c:v>0.33314199999999999</c:v>
                </c:pt>
                <c:pt idx="2">
                  <c:v>0.50044100000000002</c:v>
                </c:pt>
                <c:pt idx="3">
                  <c:v>0.546929</c:v>
                </c:pt>
                <c:pt idx="4">
                  <c:v>0.44440200000000002</c:v>
                </c:pt>
                <c:pt idx="5">
                  <c:v>0.55269400000000002</c:v>
                </c:pt>
                <c:pt idx="6">
                  <c:v>0.52920500000000004</c:v>
                </c:pt>
                <c:pt idx="7">
                  <c:v>0.61866500000000002</c:v>
                </c:pt>
                <c:pt idx="8">
                  <c:v>0.49497600000000003</c:v>
                </c:pt>
                <c:pt idx="9">
                  <c:v>0.487313</c:v>
                </c:pt>
                <c:pt idx="10">
                  <c:v>0.64417199999999997</c:v>
                </c:pt>
                <c:pt idx="11">
                  <c:v>0.61389899999999997</c:v>
                </c:pt>
                <c:pt idx="12">
                  <c:v>0.48538500000000001</c:v>
                </c:pt>
                <c:pt idx="13">
                  <c:v>0.63940600000000003</c:v>
                </c:pt>
                <c:pt idx="14">
                  <c:v>0.53899600000000003</c:v>
                </c:pt>
                <c:pt idx="15">
                  <c:v>0.51672600000000002</c:v>
                </c:pt>
                <c:pt idx="16">
                  <c:v>0.50316899999999998</c:v>
                </c:pt>
                <c:pt idx="17">
                  <c:v>0.56791999999999998</c:v>
                </c:pt>
                <c:pt idx="18">
                  <c:v>0.62318099999999998</c:v>
                </c:pt>
                <c:pt idx="19">
                  <c:v>0.459368</c:v>
                </c:pt>
                <c:pt idx="20">
                  <c:v>0.62215100000000001</c:v>
                </c:pt>
                <c:pt idx="21">
                  <c:v>0.74604000000000004</c:v>
                </c:pt>
                <c:pt idx="22">
                  <c:v>1.1426829999999999</c:v>
                </c:pt>
                <c:pt idx="23">
                  <c:v>1.810751</c:v>
                </c:pt>
                <c:pt idx="24">
                  <c:v>2.7965740000000001</c:v>
                </c:pt>
                <c:pt idx="25">
                  <c:v>3.6302340000000002</c:v>
                </c:pt>
                <c:pt idx="26">
                  <c:v>4.8220710000000002</c:v>
                </c:pt>
                <c:pt idx="27">
                  <c:v>6.2534919999999996</c:v>
                </c:pt>
                <c:pt idx="28">
                  <c:v>7.4016890000000002</c:v>
                </c:pt>
                <c:pt idx="29">
                  <c:v>8.9490359999999995</c:v>
                </c:pt>
                <c:pt idx="30">
                  <c:v>10.300488</c:v>
                </c:pt>
                <c:pt idx="31">
                  <c:v>11.370396</c:v>
                </c:pt>
                <c:pt idx="32">
                  <c:v>12.612197999999999</c:v>
                </c:pt>
                <c:pt idx="33">
                  <c:v>13.955628000000001</c:v>
                </c:pt>
                <c:pt idx="34">
                  <c:v>15.103724</c:v>
                </c:pt>
                <c:pt idx="35">
                  <c:v>16.111339999999998</c:v>
                </c:pt>
                <c:pt idx="36">
                  <c:v>17.233447999999999</c:v>
                </c:pt>
                <c:pt idx="37">
                  <c:v>18.152000000000001</c:v>
                </c:pt>
                <c:pt idx="38">
                  <c:v>19.267588</c:v>
                </c:pt>
                <c:pt idx="39">
                  <c:v>20.213163000000002</c:v>
                </c:pt>
                <c:pt idx="40">
                  <c:v>21.217238999999999</c:v>
                </c:pt>
                <c:pt idx="41">
                  <c:v>22.014503000000001</c:v>
                </c:pt>
                <c:pt idx="42">
                  <c:v>22.883371</c:v>
                </c:pt>
                <c:pt idx="43">
                  <c:v>23.460182</c:v>
                </c:pt>
                <c:pt idx="44">
                  <c:v>24.083212</c:v>
                </c:pt>
                <c:pt idx="45">
                  <c:v>24.693642000000001</c:v>
                </c:pt>
                <c:pt idx="46">
                  <c:v>25.151501</c:v>
                </c:pt>
                <c:pt idx="47">
                  <c:v>25.582262</c:v>
                </c:pt>
                <c:pt idx="48">
                  <c:v>25.929569000000001</c:v>
                </c:pt>
                <c:pt idx="49">
                  <c:v>26.208905999999999</c:v>
                </c:pt>
                <c:pt idx="50">
                  <c:v>26.372252</c:v>
                </c:pt>
                <c:pt idx="51">
                  <c:v>26.662130000000001</c:v>
                </c:pt>
                <c:pt idx="52">
                  <c:v>26.585118999999999</c:v>
                </c:pt>
                <c:pt idx="53">
                  <c:v>26.848551</c:v>
                </c:pt>
                <c:pt idx="54">
                  <c:v>27.036401999999999</c:v>
                </c:pt>
                <c:pt idx="55">
                  <c:v>27.365746999999999</c:v>
                </c:pt>
                <c:pt idx="56">
                  <c:v>27.544916000000001</c:v>
                </c:pt>
                <c:pt idx="57">
                  <c:v>27.724202999999999</c:v>
                </c:pt>
                <c:pt idx="58">
                  <c:v>27.830587000000001</c:v>
                </c:pt>
                <c:pt idx="59">
                  <c:v>27.742167999999999</c:v>
                </c:pt>
                <c:pt idx="60">
                  <c:v>27.912303999999999</c:v>
                </c:pt>
                <c:pt idx="61">
                  <c:v>28.203202999999998</c:v>
                </c:pt>
                <c:pt idx="62">
                  <c:v>25.528352999999999</c:v>
                </c:pt>
                <c:pt idx="63">
                  <c:v>25.65052</c:v>
                </c:pt>
                <c:pt idx="64">
                  <c:v>25.760131999999999</c:v>
                </c:pt>
                <c:pt idx="65">
                  <c:v>25.703600000000002</c:v>
                </c:pt>
                <c:pt idx="66">
                  <c:v>26.001325999999999</c:v>
                </c:pt>
                <c:pt idx="67">
                  <c:v>25.985899</c:v>
                </c:pt>
                <c:pt idx="68">
                  <c:v>26.023598</c:v>
                </c:pt>
                <c:pt idx="69">
                  <c:v>26.100424</c:v>
                </c:pt>
                <c:pt idx="70">
                  <c:v>26.285378000000001</c:v>
                </c:pt>
                <c:pt idx="71">
                  <c:v>26.493092000000001</c:v>
                </c:pt>
                <c:pt idx="72">
                  <c:v>26.507390999999998</c:v>
                </c:pt>
                <c:pt idx="73">
                  <c:v>26.730419000000001</c:v>
                </c:pt>
                <c:pt idx="74">
                  <c:v>26.856794000000001</c:v>
                </c:pt>
                <c:pt idx="75">
                  <c:v>26.950911999999999</c:v>
                </c:pt>
                <c:pt idx="76">
                  <c:v>27.796637</c:v>
                </c:pt>
                <c:pt idx="77">
                  <c:v>28.486359</c:v>
                </c:pt>
                <c:pt idx="78">
                  <c:v>29.023375000000001</c:v>
                </c:pt>
                <c:pt idx="79">
                  <c:v>29.961926999999999</c:v>
                </c:pt>
                <c:pt idx="80">
                  <c:v>30.355243999999999</c:v>
                </c:pt>
                <c:pt idx="81">
                  <c:v>30.789413</c:v>
                </c:pt>
                <c:pt idx="82">
                  <c:v>31.081841000000001</c:v>
                </c:pt>
                <c:pt idx="83">
                  <c:v>30.984822999999999</c:v>
                </c:pt>
                <c:pt idx="84">
                  <c:v>30.622854</c:v>
                </c:pt>
                <c:pt idx="85">
                  <c:v>27.471981</c:v>
                </c:pt>
                <c:pt idx="86">
                  <c:v>27.603662</c:v>
                </c:pt>
                <c:pt idx="87">
                  <c:v>26.803222999999999</c:v>
                </c:pt>
                <c:pt idx="88">
                  <c:v>24.689036999999999</c:v>
                </c:pt>
                <c:pt idx="89">
                  <c:v>24.996739999999999</c:v>
                </c:pt>
                <c:pt idx="90">
                  <c:v>23.977186</c:v>
                </c:pt>
                <c:pt idx="91">
                  <c:v>24.004452000000001</c:v>
                </c:pt>
                <c:pt idx="92">
                  <c:v>23.835045000000001</c:v>
                </c:pt>
                <c:pt idx="93">
                  <c:v>23.646443999999999</c:v>
                </c:pt>
                <c:pt idx="94">
                  <c:v>23.845623</c:v>
                </c:pt>
                <c:pt idx="95">
                  <c:v>23.963549</c:v>
                </c:pt>
                <c:pt idx="96">
                  <c:v>24.60849</c:v>
                </c:pt>
                <c:pt idx="97">
                  <c:v>24.652778999999999</c:v>
                </c:pt>
                <c:pt idx="98">
                  <c:v>24.841847999999999</c:v>
                </c:pt>
                <c:pt idx="99">
                  <c:v>24.891681999999999</c:v>
                </c:pt>
                <c:pt idx="100">
                  <c:v>25.164187999999999</c:v>
                </c:pt>
                <c:pt idx="101">
                  <c:v>24.977195999999999</c:v>
                </c:pt>
                <c:pt idx="102">
                  <c:v>25.280574999999999</c:v>
                </c:pt>
                <c:pt idx="103">
                  <c:v>24.877897000000001</c:v>
                </c:pt>
                <c:pt idx="104">
                  <c:v>24.901236000000001</c:v>
                </c:pt>
                <c:pt idx="105">
                  <c:v>23.749881999999999</c:v>
                </c:pt>
                <c:pt idx="106">
                  <c:v>23.995460999999999</c:v>
                </c:pt>
                <c:pt idx="107">
                  <c:v>24.32921</c:v>
                </c:pt>
                <c:pt idx="108">
                  <c:v>24.211863999999998</c:v>
                </c:pt>
                <c:pt idx="109">
                  <c:v>24.259101999999999</c:v>
                </c:pt>
                <c:pt idx="110">
                  <c:v>24.160242</c:v>
                </c:pt>
                <c:pt idx="111">
                  <c:v>23.904343000000001</c:v>
                </c:pt>
                <c:pt idx="112">
                  <c:v>23.348662999999998</c:v>
                </c:pt>
                <c:pt idx="113">
                  <c:v>23.654816</c:v>
                </c:pt>
                <c:pt idx="114">
                  <c:v>23.404463</c:v>
                </c:pt>
                <c:pt idx="115">
                  <c:v>22.592762</c:v>
                </c:pt>
                <c:pt idx="116">
                  <c:v>22.508209000000001</c:v>
                </c:pt>
                <c:pt idx="117">
                  <c:v>22.641380000000002</c:v>
                </c:pt>
                <c:pt idx="118">
                  <c:v>22.541620000000002</c:v>
                </c:pt>
                <c:pt idx="119">
                  <c:v>22.239311000000001</c:v>
                </c:pt>
                <c:pt idx="120">
                  <c:v>22.311546</c:v>
                </c:pt>
                <c:pt idx="121">
                  <c:v>21.807601999999999</c:v>
                </c:pt>
                <c:pt idx="122">
                  <c:v>21.691074</c:v>
                </c:pt>
                <c:pt idx="123">
                  <c:v>21.590814999999999</c:v>
                </c:pt>
                <c:pt idx="124">
                  <c:v>21.162941</c:v>
                </c:pt>
                <c:pt idx="125">
                  <c:v>21.109020000000001</c:v>
                </c:pt>
                <c:pt idx="126">
                  <c:v>20.704440999999999</c:v>
                </c:pt>
                <c:pt idx="127">
                  <c:v>20.608180999999998</c:v>
                </c:pt>
                <c:pt idx="128">
                  <c:v>20.452908999999998</c:v>
                </c:pt>
                <c:pt idx="129">
                  <c:v>20.124756000000001</c:v>
                </c:pt>
                <c:pt idx="130">
                  <c:v>19.894711000000001</c:v>
                </c:pt>
                <c:pt idx="131">
                  <c:v>19.269943000000001</c:v>
                </c:pt>
                <c:pt idx="132">
                  <c:v>18.353480999999999</c:v>
                </c:pt>
                <c:pt idx="133">
                  <c:v>16.256487</c:v>
                </c:pt>
                <c:pt idx="134">
                  <c:v>14.638453</c:v>
                </c:pt>
                <c:pt idx="135">
                  <c:v>13.048196000000001</c:v>
                </c:pt>
                <c:pt idx="136">
                  <c:v>11.769736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196-4C3C-9598-5DD9AAC7F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4116431"/>
        <c:axId val="1994114351"/>
      </c:scatterChart>
      <c:valAx>
        <c:axId val="19941164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>
                    <a:latin typeface="Symbol" panose="05050102010706020507" pitchFamily="18" charset="2"/>
                  </a:rPr>
                  <a:t>D</a:t>
                </a:r>
                <a:r>
                  <a:rPr lang="en-ID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L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94114351"/>
        <c:crosses val="autoZero"/>
        <c:crossBetween val="midCat"/>
      </c:valAx>
      <c:valAx>
        <c:axId val="199411435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D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F (kgf)</a:t>
                </a:r>
              </a:p>
            </c:rich>
          </c:tx>
          <c:layout>
            <c:manualLayout>
              <c:xMode val="edge"/>
              <c:yMode val="edge"/>
              <c:x val="1.5541557305336833E-2"/>
              <c:y val="0.398186789151356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941164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3773534558180225"/>
          <c:y val="0.50520778652668419"/>
          <c:w val="0.32337576552930886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888648293963254"/>
          <c:y val="5.0925925925925923E-2"/>
          <c:w val="0.76358508311461071"/>
          <c:h val="0.79537839020122481"/>
        </c:manualLayout>
      </c:layout>
      <c:scatterChart>
        <c:scatterStyle val="smoothMarker"/>
        <c:varyColors val="0"/>
        <c:ser>
          <c:idx val="0"/>
          <c:order val="0"/>
          <c:tx>
            <c:v>Normal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'Uji Tarik Sample 1--32'!$R$88:$R$224</c:f>
              <c:numCache>
                <c:formatCode>0.0000</c:formatCode>
                <c:ptCount val="137"/>
                <c:pt idx="0" formatCode="General">
                  <c:v>0</c:v>
                </c:pt>
                <c:pt idx="1">
                  <c:v>3.925E-4</c:v>
                </c:pt>
                <c:pt idx="2">
                  <c:v>7.9874000000000004E-4</c:v>
                </c:pt>
                <c:pt idx="3">
                  <c:v>1.1975E-3</c:v>
                </c:pt>
                <c:pt idx="4">
                  <c:v>1.6012399999999999E-3</c:v>
                </c:pt>
                <c:pt idx="5">
                  <c:v>2.0012400000000001E-3</c:v>
                </c:pt>
                <c:pt idx="6">
                  <c:v>2.3987399999999999E-3</c:v>
                </c:pt>
                <c:pt idx="7">
                  <c:v>2.80124E-3</c:v>
                </c:pt>
                <c:pt idx="8">
                  <c:v>3.2024999999999996E-3</c:v>
                </c:pt>
                <c:pt idx="9">
                  <c:v>3.5975E-3</c:v>
                </c:pt>
                <c:pt idx="10">
                  <c:v>4.0012399999999997E-3</c:v>
                </c:pt>
                <c:pt idx="11">
                  <c:v>4.4012399999999998E-3</c:v>
                </c:pt>
                <c:pt idx="12">
                  <c:v>4.7987400000000001E-3</c:v>
                </c:pt>
                <c:pt idx="13">
                  <c:v>5.1999999999999998E-3</c:v>
                </c:pt>
                <c:pt idx="14">
                  <c:v>5.6012399999999995E-3</c:v>
                </c:pt>
                <c:pt idx="15">
                  <c:v>5.9987399999999998E-3</c:v>
                </c:pt>
                <c:pt idx="16">
                  <c:v>6.3975000000000004E-3</c:v>
                </c:pt>
                <c:pt idx="17">
                  <c:v>6.80374E-3</c:v>
                </c:pt>
                <c:pt idx="18">
                  <c:v>7.1962400000000004E-3</c:v>
                </c:pt>
                <c:pt idx="19">
                  <c:v>7.5975000000000001E-3</c:v>
                </c:pt>
                <c:pt idx="20">
                  <c:v>8.005E-3</c:v>
                </c:pt>
                <c:pt idx="21">
                  <c:v>8.3975000000000005E-3</c:v>
                </c:pt>
                <c:pt idx="22">
                  <c:v>8.7974999999999998E-3</c:v>
                </c:pt>
                <c:pt idx="23">
                  <c:v>9.2025000000000006E-3</c:v>
                </c:pt>
                <c:pt idx="24">
                  <c:v>9.5987399999999997E-3</c:v>
                </c:pt>
                <c:pt idx="25">
                  <c:v>9.9987400000000008E-3</c:v>
                </c:pt>
                <c:pt idx="26">
                  <c:v>1.0402499999999999E-2</c:v>
                </c:pt>
                <c:pt idx="27">
                  <c:v>1.0800000000000001E-2</c:v>
                </c:pt>
                <c:pt idx="28">
                  <c:v>1.119874E-2</c:v>
                </c:pt>
                <c:pt idx="29">
                  <c:v>1.1601239999999999E-2</c:v>
                </c:pt>
                <c:pt idx="30">
                  <c:v>1.200124E-2</c:v>
                </c:pt>
                <c:pt idx="31">
                  <c:v>1.2398739999999998E-2</c:v>
                </c:pt>
                <c:pt idx="32">
                  <c:v>1.280124E-2</c:v>
                </c:pt>
                <c:pt idx="33">
                  <c:v>1.3202499999999999E-2</c:v>
                </c:pt>
                <c:pt idx="34">
                  <c:v>1.35975E-2</c:v>
                </c:pt>
                <c:pt idx="35">
                  <c:v>1.400124E-2</c:v>
                </c:pt>
                <c:pt idx="36">
                  <c:v>1.4401239999999999E-2</c:v>
                </c:pt>
                <c:pt idx="37">
                  <c:v>1.4798739999999999E-2</c:v>
                </c:pt>
                <c:pt idx="38">
                  <c:v>1.5198739999999999E-2</c:v>
                </c:pt>
                <c:pt idx="39">
                  <c:v>1.5601240000000001E-2</c:v>
                </c:pt>
                <c:pt idx="40">
                  <c:v>1.5998740000000001E-2</c:v>
                </c:pt>
                <c:pt idx="41">
                  <c:v>1.6396239999999999E-2</c:v>
                </c:pt>
                <c:pt idx="42">
                  <c:v>1.6805E-2</c:v>
                </c:pt>
                <c:pt idx="43">
                  <c:v>1.7196240000000002E-2</c:v>
                </c:pt>
                <c:pt idx="44">
                  <c:v>1.7597499999999999E-2</c:v>
                </c:pt>
                <c:pt idx="45">
                  <c:v>1.8005E-2</c:v>
                </c:pt>
                <c:pt idx="46">
                  <c:v>1.8397500000000001E-2</c:v>
                </c:pt>
                <c:pt idx="47">
                  <c:v>1.8798740000000001E-2</c:v>
                </c:pt>
                <c:pt idx="48">
                  <c:v>1.9202500000000001E-2</c:v>
                </c:pt>
                <c:pt idx="49">
                  <c:v>1.95975E-2</c:v>
                </c:pt>
                <c:pt idx="50">
                  <c:v>1.9998740000000001E-2</c:v>
                </c:pt>
                <c:pt idx="51">
                  <c:v>2.04025E-2</c:v>
                </c:pt>
                <c:pt idx="52">
                  <c:v>2.0798739999999996E-2</c:v>
                </c:pt>
                <c:pt idx="53">
                  <c:v>2.12E-2</c:v>
                </c:pt>
                <c:pt idx="54">
                  <c:v>2.1601240000000001E-2</c:v>
                </c:pt>
                <c:pt idx="55">
                  <c:v>2.2001240000000002E-2</c:v>
                </c:pt>
                <c:pt idx="56">
                  <c:v>2.239874E-2</c:v>
                </c:pt>
                <c:pt idx="57">
                  <c:v>2.2801239999999997E-2</c:v>
                </c:pt>
                <c:pt idx="58">
                  <c:v>2.3202500000000001E-2</c:v>
                </c:pt>
                <c:pt idx="59">
                  <c:v>2.35975E-2</c:v>
                </c:pt>
                <c:pt idx="60">
                  <c:v>2.4002500000000003E-2</c:v>
                </c:pt>
                <c:pt idx="61">
                  <c:v>2.4399999999999998E-2</c:v>
                </c:pt>
                <c:pt idx="62">
                  <c:v>2.4799999999999999E-2</c:v>
                </c:pt>
                <c:pt idx="63">
                  <c:v>2.5198740000000001E-2</c:v>
                </c:pt>
                <c:pt idx="64">
                  <c:v>2.56025E-2</c:v>
                </c:pt>
                <c:pt idx="65">
                  <c:v>2.5998739999999999E-2</c:v>
                </c:pt>
                <c:pt idx="66">
                  <c:v>2.6397499999999997E-2</c:v>
                </c:pt>
                <c:pt idx="67">
                  <c:v>2.680374E-2</c:v>
                </c:pt>
                <c:pt idx="68">
                  <c:v>2.719624E-2</c:v>
                </c:pt>
                <c:pt idx="69">
                  <c:v>2.759874E-2</c:v>
                </c:pt>
                <c:pt idx="70">
                  <c:v>2.80025E-2</c:v>
                </c:pt>
                <c:pt idx="71">
                  <c:v>2.8397499999999999E-2</c:v>
                </c:pt>
                <c:pt idx="72">
                  <c:v>2.87975E-2</c:v>
                </c:pt>
                <c:pt idx="73">
                  <c:v>2.9203739999999999E-2</c:v>
                </c:pt>
                <c:pt idx="74">
                  <c:v>2.9597500000000002E-2</c:v>
                </c:pt>
                <c:pt idx="75">
                  <c:v>2.9998740000000003E-2</c:v>
                </c:pt>
                <c:pt idx="76">
                  <c:v>3.040124E-2</c:v>
                </c:pt>
                <c:pt idx="77">
                  <c:v>3.2400000000000005E-2</c:v>
                </c:pt>
                <c:pt idx="78">
                  <c:v>3.440124E-2</c:v>
                </c:pt>
                <c:pt idx="79">
                  <c:v>3.6397499999999999E-2</c:v>
                </c:pt>
                <c:pt idx="80">
                  <c:v>3.8397500000000001E-2</c:v>
                </c:pt>
                <c:pt idx="81">
                  <c:v>4.0401239999999998E-2</c:v>
                </c:pt>
                <c:pt idx="82">
                  <c:v>4.2398740000000004E-2</c:v>
                </c:pt>
                <c:pt idx="83">
                  <c:v>4.4401240000000002E-2</c:v>
                </c:pt>
                <c:pt idx="84">
                  <c:v>4.6397500000000001E-2</c:v>
                </c:pt>
                <c:pt idx="85">
                  <c:v>4.839748E-2</c:v>
                </c:pt>
                <c:pt idx="86">
                  <c:v>5.0401239999999993E-2</c:v>
                </c:pt>
                <c:pt idx="87">
                  <c:v>5.2398740000000006E-2</c:v>
                </c:pt>
                <c:pt idx="88">
                  <c:v>5.4402499999999999E-2</c:v>
                </c:pt>
                <c:pt idx="89">
                  <c:v>5.6397500000000003E-2</c:v>
                </c:pt>
                <c:pt idx="90">
                  <c:v>5.8397500000000005E-2</c:v>
                </c:pt>
                <c:pt idx="91">
                  <c:v>6.0401239999999995E-2</c:v>
                </c:pt>
                <c:pt idx="92">
                  <c:v>6.2398740000000001E-2</c:v>
                </c:pt>
                <c:pt idx="93">
                  <c:v>6.4401239999999998E-2</c:v>
                </c:pt>
                <c:pt idx="94">
                  <c:v>6.6397479999999995E-2</c:v>
                </c:pt>
                <c:pt idx="95">
                  <c:v>6.83975E-2</c:v>
                </c:pt>
                <c:pt idx="96">
                  <c:v>7.040123999999999E-2</c:v>
                </c:pt>
                <c:pt idx="97">
                  <c:v>7.2398740000000003E-2</c:v>
                </c:pt>
                <c:pt idx="98">
                  <c:v>7.4402499999999996E-2</c:v>
                </c:pt>
                <c:pt idx="99">
                  <c:v>7.6397500000000007E-2</c:v>
                </c:pt>
                <c:pt idx="100">
                  <c:v>7.8396239999999992E-2</c:v>
                </c:pt>
                <c:pt idx="101">
                  <c:v>8.0402479999999998E-2</c:v>
                </c:pt>
                <c:pt idx="102">
                  <c:v>8.2398739999999998E-2</c:v>
                </c:pt>
                <c:pt idx="103">
                  <c:v>8.4401240000000002E-2</c:v>
                </c:pt>
                <c:pt idx="104">
                  <c:v>8.6397480000000013E-2</c:v>
                </c:pt>
                <c:pt idx="105">
                  <c:v>8.8397500000000004E-2</c:v>
                </c:pt>
                <c:pt idx="106">
                  <c:v>9.0402480000000007E-2</c:v>
                </c:pt>
                <c:pt idx="107">
                  <c:v>9.2398740000000007E-2</c:v>
                </c:pt>
                <c:pt idx="108">
                  <c:v>9.4401240000000011E-2</c:v>
                </c:pt>
                <c:pt idx="109">
                  <c:v>9.6398740000000011E-2</c:v>
                </c:pt>
                <c:pt idx="110">
                  <c:v>9.8397499999999999E-2</c:v>
                </c:pt>
                <c:pt idx="111">
                  <c:v>0.10040124</c:v>
                </c:pt>
                <c:pt idx="112">
                  <c:v>0.10239998</c:v>
                </c:pt>
                <c:pt idx="113">
                  <c:v>0.10440122</c:v>
                </c:pt>
                <c:pt idx="114">
                  <c:v>0.10639748</c:v>
                </c:pt>
                <c:pt idx="115">
                  <c:v>0.10839748</c:v>
                </c:pt>
                <c:pt idx="116">
                  <c:v>0.11040248</c:v>
                </c:pt>
                <c:pt idx="117">
                  <c:v>0.11239998</c:v>
                </c:pt>
                <c:pt idx="118">
                  <c:v>0.11440124000000002</c:v>
                </c:pt>
                <c:pt idx="119">
                  <c:v>0.11639748000000001</c:v>
                </c:pt>
                <c:pt idx="120">
                  <c:v>0.11839746</c:v>
                </c:pt>
                <c:pt idx="121">
                  <c:v>0.12040248000000001</c:v>
                </c:pt>
                <c:pt idx="122">
                  <c:v>0.12239996</c:v>
                </c:pt>
                <c:pt idx="123">
                  <c:v>0.12439997999999999</c:v>
                </c:pt>
                <c:pt idx="124">
                  <c:v>0.12639748000000001</c:v>
                </c:pt>
                <c:pt idx="125">
                  <c:v>0.12839748000000001</c:v>
                </c:pt>
                <c:pt idx="126">
                  <c:v>0.13040247999999999</c:v>
                </c:pt>
                <c:pt idx="127">
                  <c:v>0.13239748000000001</c:v>
                </c:pt>
                <c:pt idx="128">
                  <c:v>0.13439998</c:v>
                </c:pt>
                <c:pt idx="129">
                  <c:v>0.13639748000000002</c:v>
                </c:pt>
                <c:pt idx="130">
                  <c:v>0.13839747999999999</c:v>
                </c:pt>
                <c:pt idx="131">
                  <c:v>0.14040248</c:v>
                </c:pt>
                <c:pt idx="132">
                  <c:v>0.14239872000000001</c:v>
                </c:pt>
                <c:pt idx="133">
                  <c:v>0.14440124000000001</c:v>
                </c:pt>
                <c:pt idx="134">
                  <c:v>0.14639748</c:v>
                </c:pt>
                <c:pt idx="135">
                  <c:v>0.14839748</c:v>
                </c:pt>
                <c:pt idx="136">
                  <c:v>0.15040122</c:v>
                </c:pt>
              </c:numCache>
            </c:numRef>
          </c:xVal>
          <c:yVal>
            <c:numRef>
              <c:f>'Uji Tarik Sample 1--32'!$S$88:$S$224</c:f>
              <c:numCache>
                <c:formatCode>General</c:formatCode>
                <c:ptCount val="137"/>
                <c:pt idx="0">
                  <c:v>0</c:v>
                </c:pt>
                <c:pt idx="1">
                  <c:v>105990.3542857143</c:v>
                </c:pt>
                <c:pt idx="2">
                  <c:v>253057.67</c:v>
                </c:pt>
                <c:pt idx="3">
                  <c:v>464283.94285714289</c:v>
                </c:pt>
                <c:pt idx="4">
                  <c:v>660391.44857142854</c:v>
                </c:pt>
                <c:pt idx="5">
                  <c:v>830361.06571428583</c:v>
                </c:pt>
                <c:pt idx="6">
                  <c:v>998782.57142857159</c:v>
                </c:pt>
                <c:pt idx="7">
                  <c:v>1092631.1042857144</c:v>
                </c:pt>
                <c:pt idx="8">
                  <c:v>1142648.2457142856</c:v>
                </c:pt>
                <c:pt idx="9">
                  <c:v>1155221.8628571429</c:v>
                </c:pt>
                <c:pt idx="10">
                  <c:v>1199709.7457142859</c:v>
                </c:pt>
                <c:pt idx="11">
                  <c:v>1241612.1485714286</c:v>
                </c:pt>
                <c:pt idx="12">
                  <c:v>1307362.5057142859</c:v>
                </c:pt>
                <c:pt idx="13">
                  <c:v>1308395.5142857144</c:v>
                </c:pt>
                <c:pt idx="14">
                  <c:v>1334300.1428571427</c:v>
                </c:pt>
                <c:pt idx="15">
                  <c:v>1386621.2328571428</c:v>
                </c:pt>
                <c:pt idx="16">
                  <c:v>1421833.9942857143</c:v>
                </c:pt>
                <c:pt idx="17">
                  <c:v>1471491.9028571427</c:v>
                </c:pt>
                <c:pt idx="18">
                  <c:v>1484505.7242857146</c:v>
                </c:pt>
                <c:pt idx="19">
                  <c:v>1496186.1642857143</c:v>
                </c:pt>
                <c:pt idx="20">
                  <c:v>1508216.8057142857</c:v>
                </c:pt>
                <c:pt idx="21">
                  <c:v>1564977.9328571428</c:v>
                </c:pt>
                <c:pt idx="22">
                  <c:v>1570992.5528571431</c:v>
                </c:pt>
                <c:pt idx="23">
                  <c:v>1591784.7700000003</c:v>
                </c:pt>
                <c:pt idx="24">
                  <c:v>1597524.2428571431</c:v>
                </c:pt>
                <c:pt idx="25">
                  <c:v>1620312.5614285716</c:v>
                </c:pt>
                <c:pt idx="26">
                  <c:v>1575703.0657142857</c:v>
                </c:pt>
                <c:pt idx="27">
                  <c:v>1604770.7185714287</c:v>
                </c:pt>
                <c:pt idx="28">
                  <c:v>1569041.6085714286</c:v>
                </c:pt>
                <c:pt idx="29">
                  <c:v>1552152.5257142857</c:v>
                </c:pt>
                <c:pt idx="30">
                  <c:v>1563898.2100000002</c:v>
                </c:pt>
                <c:pt idx="31">
                  <c:v>1488368.6842857143</c:v>
                </c:pt>
                <c:pt idx="32">
                  <c:v>1519950.0328571429</c:v>
                </c:pt>
                <c:pt idx="33">
                  <c:v>1508858.9714285717</c:v>
                </c:pt>
                <c:pt idx="34">
                  <c:v>1501852.1400000001</c:v>
                </c:pt>
                <c:pt idx="35">
                  <c:v>1507950.5342857146</c:v>
                </c:pt>
                <c:pt idx="36">
                  <c:v>1496828.4857142856</c:v>
                </c:pt>
                <c:pt idx="37">
                  <c:v>1477062.892857143</c:v>
                </c:pt>
                <c:pt idx="38">
                  <c:v>1465259.5942857144</c:v>
                </c:pt>
                <c:pt idx="39">
                  <c:v>1469407.2000000002</c:v>
                </c:pt>
                <c:pt idx="40">
                  <c:v>1464718.1757142858</c:v>
                </c:pt>
                <c:pt idx="41">
                  <c:v>1446292.0371428572</c:v>
                </c:pt>
                <c:pt idx="42">
                  <c:v>1485336.3042857144</c:v>
                </c:pt>
                <c:pt idx="43">
                  <c:v>1373948.425714286</c:v>
                </c:pt>
                <c:pt idx="44">
                  <c:v>1389127.7657142859</c:v>
                </c:pt>
                <c:pt idx="45">
                  <c:v>1262144.79</c:v>
                </c:pt>
                <c:pt idx="46">
                  <c:v>1079538.0242857146</c:v>
                </c:pt>
                <c:pt idx="47">
                  <c:v>1099065.53</c:v>
                </c:pt>
                <c:pt idx="48">
                  <c:v>1125777.692857143</c:v>
                </c:pt>
                <c:pt idx="49">
                  <c:v>1137162.7428571428</c:v>
                </c:pt>
                <c:pt idx="50">
                  <c:v>1133421.24</c:v>
                </c:pt>
                <c:pt idx="51">
                  <c:v>1171967.6885714286</c:v>
                </c:pt>
                <c:pt idx="52">
                  <c:v>1142259.4271428571</c:v>
                </c:pt>
                <c:pt idx="53">
                  <c:v>1115433.7485714287</c:v>
                </c:pt>
                <c:pt idx="54">
                  <c:v>1125376.4171428573</c:v>
                </c:pt>
                <c:pt idx="55">
                  <c:v>1056099.2871428572</c:v>
                </c:pt>
                <c:pt idx="56">
                  <c:v>1058541.8214285716</c:v>
                </c:pt>
                <c:pt idx="57">
                  <c:v>1056330.99</c:v>
                </c:pt>
                <c:pt idx="58">
                  <c:v>1074989.142857143</c:v>
                </c:pt>
                <c:pt idx="59">
                  <c:v>1102556.8</c:v>
                </c:pt>
                <c:pt idx="60">
                  <c:v>1108961.7957142857</c:v>
                </c:pt>
                <c:pt idx="61">
                  <c:v>1132789.662857143</c:v>
                </c:pt>
                <c:pt idx="62">
                  <c:v>1107407.7671428572</c:v>
                </c:pt>
                <c:pt idx="63">
                  <c:v>1096532.9928571428</c:v>
                </c:pt>
                <c:pt idx="64">
                  <c:v>1090635.1585714286</c:v>
                </c:pt>
                <c:pt idx="65">
                  <c:v>1090523.0442857144</c:v>
                </c:pt>
                <c:pt idx="66">
                  <c:v>1070394.7928571429</c:v>
                </c:pt>
                <c:pt idx="67">
                  <c:v>1071278.6271428571</c:v>
                </c:pt>
                <c:pt idx="68">
                  <c:v>1057038.8671428571</c:v>
                </c:pt>
                <c:pt idx="69">
                  <c:v>1031227.5114285714</c:v>
                </c:pt>
                <c:pt idx="70">
                  <c:v>1041602.91</c:v>
                </c:pt>
                <c:pt idx="71">
                  <c:v>1024640.4857142856</c:v>
                </c:pt>
                <c:pt idx="72">
                  <c:v>1030038.9442857144</c:v>
                </c:pt>
                <c:pt idx="73">
                  <c:v>971970.90714285721</c:v>
                </c:pt>
                <c:pt idx="74">
                  <c:v>1000839.2457142856</c:v>
                </c:pt>
                <c:pt idx="75">
                  <c:v>1020776.1242857145</c:v>
                </c:pt>
                <c:pt idx="76">
                  <c:v>992471.00428571436</c:v>
                </c:pt>
                <c:pt idx="77">
                  <c:v>943265.91285714286</c:v>
                </c:pt>
                <c:pt idx="78">
                  <c:v>907376.4171428571</c:v>
                </c:pt>
                <c:pt idx="79">
                  <c:v>871494.86285714293</c:v>
                </c:pt>
                <c:pt idx="80">
                  <c:v>850998.03571428568</c:v>
                </c:pt>
                <c:pt idx="81">
                  <c:v>851688.62857142871</c:v>
                </c:pt>
                <c:pt idx="82">
                  <c:v>836677.30428571429</c:v>
                </c:pt>
                <c:pt idx="83">
                  <c:v>842436.55285714287</c:v>
                </c:pt>
                <c:pt idx="84">
                  <c:v>801915.80285714299</c:v>
                </c:pt>
                <c:pt idx="85">
                  <c:v>821919.6385714286</c:v>
                </c:pt>
                <c:pt idx="86">
                  <c:v>799057.82285714289</c:v>
                </c:pt>
                <c:pt idx="87">
                  <c:v>809688.28142857144</c:v>
                </c:pt>
                <c:pt idx="88">
                  <c:v>817496.73</c:v>
                </c:pt>
                <c:pt idx="89">
                  <c:v>793886.55142857146</c:v>
                </c:pt>
                <c:pt idx="90">
                  <c:v>714949.84142857161</c:v>
                </c:pt>
                <c:pt idx="91">
                  <c:v>751253.22571428574</c:v>
                </c:pt>
                <c:pt idx="92">
                  <c:v>770567.71428571432</c:v>
                </c:pt>
                <c:pt idx="93">
                  <c:v>708653.69000000006</c:v>
                </c:pt>
                <c:pt idx="94">
                  <c:v>718248.02571428579</c:v>
                </c:pt>
                <c:pt idx="95">
                  <c:v>722999.33571428573</c:v>
                </c:pt>
                <c:pt idx="96">
                  <c:v>752004.5471428571</c:v>
                </c:pt>
                <c:pt idx="97">
                  <c:v>771952.17</c:v>
                </c:pt>
                <c:pt idx="98">
                  <c:v>769413.24857142859</c:v>
                </c:pt>
                <c:pt idx="99">
                  <c:v>736308.70285714301</c:v>
                </c:pt>
                <c:pt idx="100">
                  <c:v>799019.04999999993</c:v>
                </c:pt>
                <c:pt idx="101">
                  <c:v>784712.48857142858</c:v>
                </c:pt>
                <c:pt idx="102">
                  <c:v>802849.15428571426</c:v>
                </c:pt>
                <c:pt idx="103">
                  <c:v>765968.84857142856</c:v>
                </c:pt>
                <c:pt idx="104">
                  <c:v>781314.64714285731</c:v>
                </c:pt>
                <c:pt idx="105">
                  <c:v>775866.51571428578</c:v>
                </c:pt>
                <c:pt idx="106">
                  <c:v>783274.93428571429</c:v>
                </c:pt>
                <c:pt idx="107">
                  <c:v>789594.28714285721</c:v>
                </c:pt>
                <c:pt idx="108">
                  <c:v>821804.41</c:v>
                </c:pt>
                <c:pt idx="109">
                  <c:v>780802.8142857143</c:v>
                </c:pt>
                <c:pt idx="110">
                  <c:v>777353.74285714293</c:v>
                </c:pt>
                <c:pt idx="111">
                  <c:v>819077.23</c:v>
                </c:pt>
                <c:pt idx="112">
                  <c:v>840145.06142857147</c:v>
                </c:pt>
                <c:pt idx="113">
                  <c:v>835659.86714285705</c:v>
                </c:pt>
                <c:pt idx="114">
                  <c:v>828805.32428571431</c:v>
                </c:pt>
                <c:pt idx="115">
                  <c:v>822572.8600000001</c:v>
                </c:pt>
                <c:pt idx="116">
                  <c:v>820556.67142857146</c:v>
                </c:pt>
                <c:pt idx="117">
                  <c:v>802832.18142857135</c:v>
                </c:pt>
                <c:pt idx="118">
                  <c:v>816542.82428571431</c:v>
                </c:pt>
                <c:pt idx="119">
                  <c:v>814644.97857142857</c:v>
                </c:pt>
                <c:pt idx="120">
                  <c:v>783618.75142857153</c:v>
                </c:pt>
                <c:pt idx="121">
                  <c:v>768248.03857142862</c:v>
                </c:pt>
                <c:pt idx="122">
                  <c:v>765721.57428571431</c:v>
                </c:pt>
                <c:pt idx="123">
                  <c:v>722050.25714285718</c:v>
                </c:pt>
                <c:pt idx="124">
                  <c:v>733690.21142857149</c:v>
                </c:pt>
                <c:pt idx="125">
                  <c:v>749450.05428571429</c:v>
                </c:pt>
                <c:pt idx="126">
                  <c:v>740877.82714285713</c:v>
                </c:pt>
                <c:pt idx="127">
                  <c:v>733220.42142857146</c:v>
                </c:pt>
                <c:pt idx="128">
                  <c:v>729651.60571428575</c:v>
                </c:pt>
                <c:pt idx="129">
                  <c:v>714549.96714285726</c:v>
                </c:pt>
                <c:pt idx="130">
                  <c:v>704706.8</c:v>
                </c:pt>
                <c:pt idx="131">
                  <c:v>713003.56857142865</c:v>
                </c:pt>
                <c:pt idx="132">
                  <c:v>690520.1385714286</c:v>
                </c:pt>
                <c:pt idx="133">
                  <c:v>659941.90142857144</c:v>
                </c:pt>
                <c:pt idx="134">
                  <c:v>651253.04428571439</c:v>
                </c:pt>
                <c:pt idx="135">
                  <c:v>664965.39999999991</c:v>
                </c:pt>
                <c:pt idx="136">
                  <c:v>623973.1471428572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76C-488A-A1A0-459048F4CCD5}"/>
            </c:ext>
          </c:extLst>
        </c:ser>
        <c:ser>
          <c:idx val="1"/>
          <c:order val="1"/>
          <c:tx>
            <c:v>Dengan pelepah pinang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'Uji Tarik Sample 1--32'!$U$88:$U$224</c:f>
              <c:numCache>
                <c:formatCode>0.0000</c:formatCode>
                <c:ptCount val="137"/>
                <c:pt idx="0" formatCode="General">
                  <c:v>0</c:v>
                </c:pt>
                <c:pt idx="1">
                  <c:v>3.9374000000000001E-4</c:v>
                </c:pt>
                <c:pt idx="2">
                  <c:v>7.9874000000000004E-4</c:v>
                </c:pt>
                <c:pt idx="3">
                  <c:v>1.19874E-3</c:v>
                </c:pt>
                <c:pt idx="4">
                  <c:v>1.6012399999999999E-3</c:v>
                </c:pt>
                <c:pt idx="5">
                  <c:v>2E-3</c:v>
                </c:pt>
                <c:pt idx="6">
                  <c:v>2.3999999999999998E-3</c:v>
                </c:pt>
                <c:pt idx="7">
                  <c:v>2.80124E-3</c:v>
                </c:pt>
                <c:pt idx="8">
                  <c:v>3.2000000000000002E-3</c:v>
                </c:pt>
                <c:pt idx="9">
                  <c:v>3.6012399999999999E-3</c:v>
                </c:pt>
                <c:pt idx="10">
                  <c:v>3.9987399999999998E-3</c:v>
                </c:pt>
                <c:pt idx="11">
                  <c:v>4.4012399999999998E-3</c:v>
                </c:pt>
                <c:pt idx="12">
                  <c:v>4.80124E-3</c:v>
                </c:pt>
                <c:pt idx="13">
                  <c:v>5.1987399999999994E-3</c:v>
                </c:pt>
                <c:pt idx="14">
                  <c:v>5.6024999999999998E-3</c:v>
                </c:pt>
                <c:pt idx="15">
                  <c:v>6.0000000000000001E-3</c:v>
                </c:pt>
                <c:pt idx="16">
                  <c:v>6.4000000000000003E-3</c:v>
                </c:pt>
                <c:pt idx="17">
                  <c:v>6.8012399999999992E-3</c:v>
                </c:pt>
                <c:pt idx="18">
                  <c:v>7.2012400000000002E-3</c:v>
                </c:pt>
                <c:pt idx="19">
                  <c:v>7.5987400000000005E-3</c:v>
                </c:pt>
                <c:pt idx="20">
                  <c:v>8.0000000000000002E-3</c:v>
                </c:pt>
                <c:pt idx="21">
                  <c:v>8.3999999999999995E-3</c:v>
                </c:pt>
                <c:pt idx="22">
                  <c:v>8.7987400000000011E-3</c:v>
                </c:pt>
                <c:pt idx="23">
                  <c:v>9.1999999999999998E-3</c:v>
                </c:pt>
                <c:pt idx="24">
                  <c:v>9.6012400000000005E-3</c:v>
                </c:pt>
                <c:pt idx="25">
                  <c:v>9.9987400000000008E-3</c:v>
                </c:pt>
                <c:pt idx="26">
                  <c:v>1.0401240000000001E-2</c:v>
                </c:pt>
                <c:pt idx="27">
                  <c:v>1.0798739999999999E-2</c:v>
                </c:pt>
                <c:pt idx="28">
                  <c:v>1.119874E-2</c:v>
                </c:pt>
                <c:pt idx="29">
                  <c:v>1.1601239999999999E-2</c:v>
                </c:pt>
                <c:pt idx="30">
                  <c:v>1.2E-2</c:v>
                </c:pt>
                <c:pt idx="31">
                  <c:v>1.24E-2</c:v>
                </c:pt>
                <c:pt idx="32">
                  <c:v>1.280124E-2</c:v>
                </c:pt>
                <c:pt idx="33">
                  <c:v>1.32E-2</c:v>
                </c:pt>
                <c:pt idx="34">
                  <c:v>1.3601240000000001E-2</c:v>
                </c:pt>
                <c:pt idx="35">
                  <c:v>1.3998740000000001E-2</c:v>
                </c:pt>
                <c:pt idx="36">
                  <c:v>1.4401239999999999E-2</c:v>
                </c:pt>
                <c:pt idx="37">
                  <c:v>1.480124E-2</c:v>
                </c:pt>
                <c:pt idx="38">
                  <c:v>1.52E-2</c:v>
                </c:pt>
                <c:pt idx="39">
                  <c:v>1.5601240000000001E-2</c:v>
                </c:pt>
                <c:pt idx="40">
                  <c:v>1.6E-2</c:v>
                </c:pt>
                <c:pt idx="41">
                  <c:v>1.6399999999999998E-2</c:v>
                </c:pt>
                <c:pt idx="42">
                  <c:v>1.6801239999999999E-2</c:v>
                </c:pt>
                <c:pt idx="43">
                  <c:v>1.720124E-2</c:v>
                </c:pt>
                <c:pt idx="44">
                  <c:v>1.7598739999999998E-2</c:v>
                </c:pt>
                <c:pt idx="45">
                  <c:v>1.8000000000000002E-2</c:v>
                </c:pt>
                <c:pt idx="46">
                  <c:v>1.8401239999999999E-2</c:v>
                </c:pt>
                <c:pt idx="47">
                  <c:v>1.8798740000000001E-2</c:v>
                </c:pt>
                <c:pt idx="48">
                  <c:v>1.9199999999999998E-2</c:v>
                </c:pt>
                <c:pt idx="49">
                  <c:v>1.9601239999999999E-2</c:v>
                </c:pt>
                <c:pt idx="50">
                  <c:v>1.9997499999999998E-2</c:v>
                </c:pt>
                <c:pt idx="51">
                  <c:v>2.0401240000000001E-2</c:v>
                </c:pt>
                <c:pt idx="52">
                  <c:v>2.0798739999999996E-2</c:v>
                </c:pt>
                <c:pt idx="53">
                  <c:v>2.1198739999999997E-2</c:v>
                </c:pt>
                <c:pt idx="54">
                  <c:v>2.1601240000000001E-2</c:v>
                </c:pt>
                <c:pt idx="55">
                  <c:v>2.1998739999999999E-2</c:v>
                </c:pt>
                <c:pt idx="56">
                  <c:v>2.2400000000000003E-2</c:v>
                </c:pt>
                <c:pt idx="57">
                  <c:v>2.2799999999999997E-2</c:v>
                </c:pt>
                <c:pt idx="58">
                  <c:v>2.3199999999999998E-2</c:v>
                </c:pt>
                <c:pt idx="59">
                  <c:v>2.3599999999999999E-2</c:v>
                </c:pt>
                <c:pt idx="60">
                  <c:v>2.3998740000000001E-2</c:v>
                </c:pt>
                <c:pt idx="61">
                  <c:v>2.4401240000000001E-2</c:v>
                </c:pt>
                <c:pt idx="62">
                  <c:v>2.4801239999999999E-2</c:v>
                </c:pt>
                <c:pt idx="63">
                  <c:v>2.5198740000000001E-2</c:v>
                </c:pt>
                <c:pt idx="64">
                  <c:v>2.56025E-2</c:v>
                </c:pt>
                <c:pt idx="65">
                  <c:v>2.6000000000000002E-2</c:v>
                </c:pt>
                <c:pt idx="66">
                  <c:v>2.64E-2</c:v>
                </c:pt>
                <c:pt idx="67">
                  <c:v>2.68025E-2</c:v>
                </c:pt>
                <c:pt idx="68">
                  <c:v>2.7201240000000002E-2</c:v>
                </c:pt>
                <c:pt idx="69">
                  <c:v>2.759874E-2</c:v>
                </c:pt>
                <c:pt idx="70">
                  <c:v>2.7999999999999997E-2</c:v>
                </c:pt>
                <c:pt idx="71">
                  <c:v>2.8401239999999998E-2</c:v>
                </c:pt>
                <c:pt idx="72">
                  <c:v>2.879874E-2</c:v>
                </c:pt>
                <c:pt idx="73">
                  <c:v>2.9198740000000001E-2</c:v>
                </c:pt>
                <c:pt idx="74">
                  <c:v>2.9600000000000001E-2</c:v>
                </c:pt>
                <c:pt idx="75">
                  <c:v>2.99975E-2</c:v>
                </c:pt>
                <c:pt idx="76">
                  <c:v>3.1998739999999998E-2</c:v>
                </c:pt>
                <c:pt idx="77">
                  <c:v>3.399874E-2</c:v>
                </c:pt>
                <c:pt idx="78">
                  <c:v>3.6000000000000004E-2</c:v>
                </c:pt>
                <c:pt idx="79">
                  <c:v>3.7998740000000003E-2</c:v>
                </c:pt>
                <c:pt idx="80">
                  <c:v>3.9998740000000005E-2</c:v>
                </c:pt>
                <c:pt idx="81">
                  <c:v>4.1998740000000007E-2</c:v>
                </c:pt>
                <c:pt idx="82">
                  <c:v>4.24E-2</c:v>
                </c:pt>
                <c:pt idx="83">
                  <c:v>4.4401240000000002E-2</c:v>
                </c:pt>
                <c:pt idx="84">
                  <c:v>4.6399999999999997E-2</c:v>
                </c:pt>
                <c:pt idx="85">
                  <c:v>4.8401240000000005E-2</c:v>
                </c:pt>
                <c:pt idx="86">
                  <c:v>5.0401239999999993E-2</c:v>
                </c:pt>
                <c:pt idx="87">
                  <c:v>5.2400000000000002E-2</c:v>
                </c:pt>
                <c:pt idx="88">
                  <c:v>5.2801239999999999E-2</c:v>
                </c:pt>
                <c:pt idx="89">
                  <c:v>5.4801240000000001E-2</c:v>
                </c:pt>
                <c:pt idx="90">
                  <c:v>5.6801240000000003E-2</c:v>
                </c:pt>
                <c:pt idx="91">
                  <c:v>5.8797479999999999E-2</c:v>
                </c:pt>
                <c:pt idx="92">
                  <c:v>6.0799979999999997E-2</c:v>
                </c:pt>
                <c:pt idx="93">
                  <c:v>6.2799980000000005E-2</c:v>
                </c:pt>
                <c:pt idx="94">
                  <c:v>6.480000000000001E-2</c:v>
                </c:pt>
                <c:pt idx="95">
                  <c:v>6.6802479999999997E-2</c:v>
                </c:pt>
                <c:pt idx="96">
                  <c:v>6.8798739999999997E-2</c:v>
                </c:pt>
                <c:pt idx="97">
                  <c:v>7.0798739999999999E-2</c:v>
                </c:pt>
                <c:pt idx="98">
                  <c:v>7.279998E-2</c:v>
                </c:pt>
                <c:pt idx="99">
                  <c:v>7.4801240000000005E-2</c:v>
                </c:pt>
                <c:pt idx="100">
                  <c:v>7.6802479999999992E-2</c:v>
                </c:pt>
                <c:pt idx="101">
                  <c:v>7.8797499999999993E-2</c:v>
                </c:pt>
                <c:pt idx="102">
                  <c:v>8.0798740000000008E-2</c:v>
                </c:pt>
                <c:pt idx="103">
                  <c:v>8.2801240000000012E-2</c:v>
                </c:pt>
                <c:pt idx="104">
                  <c:v>8.480124E-2</c:v>
                </c:pt>
                <c:pt idx="105">
                  <c:v>8.6801239999999988E-2</c:v>
                </c:pt>
                <c:pt idx="106">
                  <c:v>8.8798739999999987E-2</c:v>
                </c:pt>
                <c:pt idx="107">
                  <c:v>9.0798740000000003E-2</c:v>
                </c:pt>
                <c:pt idx="108">
                  <c:v>9.2801220000000004E-2</c:v>
                </c:pt>
                <c:pt idx="109">
                  <c:v>9.4801239999999995E-2</c:v>
                </c:pt>
                <c:pt idx="110">
                  <c:v>9.6801239999999997E-2</c:v>
                </c:pt>
                <c:pt idx="111">
                  <c:v>9.8798720000000007E-2</c:v>
                </c:pt>
                <c:pt idx="112">
                  <c:v>0.10079998</c:v>
                </c:pt>
                <c:pt idx="113">
                  <c:v>0.10279998000000001</c:v>
                </c:pt>
                <c:pt idx="114">
                  <c:v>0.10480122</c:v>
                </c:pt>
                <c:pt idx="115">
                  <c:v>0.10680123999999999</c:v>
                </c:pt>
                <c:pt idx="116">
                  <c:v>0.10879873999999999</c:v>
                </c:pt>
                <c:pt idx="117">
                  <c:v>0.11079874000000001</c:v>
                </c:pt>
                <c:pt idx="118">
                  <c:v>0.11280122000000001</c:v>
                </c:pt>
                <c:pt idx="119">
                  <c:v>0.11480124</c:v>
                </c:pt>
                <c:pt idx="120">
                  <c:v>0.11680248</c:v>
                </c:pt>
                <c:pt idx="121">
                  <c:v>0.11879748</c:v>
                </c:pt>
                <c:pt idx="122">
                  <c:v>0.12079874</c:v>
                </c:pt>
                <c:pt idx="123">
                  <c:v>0.12280122</c:v>
                </c:pt>
                <c:pt idx="124">
                  <c:v>0.12480121999999999</c:v>
                </c:pt>
                <c:pt idx="125">
                  <c:v>0.12680123999999998</c:v>
                </c:pt>
                <c:pt idx="126">
                  <c:v>0.12879873999999999</c:v>
                </c:pt>
                <c:pt idx="127">
                  <c:v>0.13079872000000001</c:v>
                </c:pt>
                <c:pt idx="128">
                  <c:v>0.13280122</c:v>
                </c:pt>
                <c:pt idx="129">
                  <c:v>0.13480122</c:v>
                </c:pt>
                <c:pt idx="130">
                  <c:v>0.13680248</c:v>
                </c:pt>
                <c:pt idx="131">
                  <c:v>0.13879872000000001</c:v>
                </c:pt>
                <c:pt idx="132">
                  <c:v>0.14079871999999999</c:v>
                </c:pt>
                <c:pt idx="133">
                  <c:v>0.14280122000000001</c:v>
                </c:pt>
                <c:pt idx="134">
                  <c:v>0.14480124</c:v>
                </c:pt>
                <c:pt idx="135">
                  <c:v>0.14680124</c:v>
                </c:pt>
                <c:pt idx="136">
                  <c:v>0.14821248000000001</c:v>
                </c:pt>
              </c:numCache>
            </c:numRef>
          </c:xVal>
          <c:yVal>
            <c:numRef>
              <c:f>'Uji Tarik Sample 1--32'!$V$88:$V$224</c:f>
              <c:numCache>
                <c:formatCode>General</c:formatCode>
                <c:ptCount val="137"/>
                <c:pt idx="0">
                  <c:v>0</c:v>
                </c:pt>
                <c:pt idx="1">
                  <c:v>51874.968571428573</c:v>
                </c:pt>
                <c:pt idx="2">
                  <c:v>77925.812857142868</c:v>
                </c:pt>
                <c:pt idx="3">
                  <c:v>85164.658571428576</c:v>
                </c:pt>
                <c:pt idx="4">
                  <c:v>69199.740000000005</c:v>
                </c:pt>
                <c:pt idx="5">
                  <c:v>86062.351428571434</c:v>
                </c:pt>
                <c:pt idx="6">
                  <c:v>82404.778571428571</c:v>
                </c:pt>
                <c:pt idx="7">
                  <c:v>96334.978571428583</c:v>
                </c:pt>
                <c:pt idx="8">
                  <c:v>77074.8342857143</c:v>
                </c:pt>
                <c:pt idx="9">
                  <c:v>75881.595714285722</c:v>
                </c:pt>
                <c:pt idx="10">
                  <c:v>100306.78285714285</c:v>
                </c:pt>
                <c:pt idx="11">
                  <c:v>95592.84428571428</c:v>
                </c:pt>
                <c:pt idx="12">
                  <c:v>75581.378571428577</c:v>
                </c:pt>
                <c:pt idx="13">
                  <c:v>99564.648571428581</c:v>
                </c:pt>
                <c:pt idx="14">
                  <c:v>83929.377142857149</c:v>
                </c:pt>
                <c:pt idx="15">
                  <c:v>80461.62000000001</c:v>
                </c:pt>
                <c:pt idx="16">
                  <c:v>78350.601428571419</c:v>
                </c:pt>
                <c:pt idx="17">
                  <c:v>88433.257142857139</c:v>
                </c:pt>
                <c:pt idx="18">
                  <c:v>97038.184285714291</c:v>
                </c:pt>
                <c:pt idx="19">
                  <c:v>71530.16</c:v>
                </c:pt>
                <c:pt idx="20">
                  <c:v>96877.798571428575</c:v>
                </c:pt>
                <c:pt idx="21">
                  <c:v>116169.08571428573</c:v>
                </c:pt>
                <c:pt idx="22">
                  <c:v>177932.06714285715</c:v>
                </c:pt>
                <c:pt idx="23">
                  <c:v>281959.79857142858</c:v>
                </c:pt>
                <c:pt idx="24">
                  <c:v>435466.5228571429</c:v>
                </c:pt>
                <c:pt idx="25">
                  <c:v>565279.29428571428</c:v>
                </c:pt>
                <c:pt idx="26">
                  <c:v>750865.3414285715</c:v>
                </c:pt>
                <c:pt idx="27">
                  <c:v>973758.04</c:v>
                </c:pt>
                <c:pt idx="28">
                  <c:v>1152548.7157142856</c:v>
                </c:pt>
                <c:pt idx="29">
                  <c:v>1393492.7485714285</c:v>
                </c:pt>
                <c:pt idx="30">
                  <c:v>1603933.1314285717</c:v>
                </c:pt>
                <c:pt idx="31">
                  <c:v>1770533.0914285714</c:v>
                </c:pt>
                <c:pt idx="32">
                  <c:v>1963899.402857143</c:v>
                </c:pt>
                <c:pt idx="33">
                  <c:v>2173090.6457142862</c:v>
                </c:pt>
                <c:pt idx="34">
                  <c:v>2351865.5942857144</c:v>
                </c:pt>
                <c:pt idx="35">
                  <c:v>2508765.8000000003</c:v>
                </c:pt>
                <c:pt idx="36">
                  <c:v>2683494.0457142857</c:v>
                </c:pt>
                <c:pt idx="37">
                  <c:v>2826525.7142857146</c:v>
                </c:pt>
                <c:pt idx="38">
                  <c:v>3000238.7028571428</c:v>
                </c:pt>
                <c:pt idx="39">
                  <c:v>3147478.2385714292</c:v>
                </c:pt>
                <c:pt idx="40">
                  <c:v>3303827.2157142856</c:v>
                </c:pt>
                <c:pt idx="41">
                  <c:v>3427972.6100000008</c:v>
                </c:pt>
                <c:pt idx="42">
                  <c:v>3563267.77</c:v>
                </c:pt>
                <c:pt idx="43">
                  <c:v>3653085.482857143</c:v>
                </c:pt>
                <c:pt idx="44">
                  <c:v>3750100.1542857145</c:v>
                </c:pt>
                <c:pt idx="45">
                  <c:v>3845152.825714286</c:v>
                </c:pt>
                <c:pt idx="46">
                  <c:v>3916448.0128571428</c:v>
                </c:pt>
                <c:pt idx="47">
                  <c:v>3983523.6542857145</c:v>
                </c:pt>
                <c:pt idx="48">
                  <c:v>4037604.3157142862</c:v>
                </c:pt>
                <c:pt idx="49">
                  <c:v>4081101.0771428575</c:v>
                </c:pt>
                <c:pt idx="50">
                  <c:v>4106536.3828571425</c:v>
                </c:pt>
                <c:pt idx="51">
                  <c:v>4151674.5285714287</c:v>
                </c:pt>
                <c:pt idx="52">
                  <c:v>4139682.8157142857</c:v>
                </c:pt>
                <c:pt idx="53">
                  <c:v>4180702.9414285715</c:v>
                </c:pt>
                <c:pt idx="54">
                  <c:v>4209954.0257142857</c:v>
                </c:pt>
                <c:pt idx="55">
                  <c:v>4261237.7471428579</c:v>
                </c:pt>
                <c:pt idx="56">
                  <c:v>4289136.92</c:v>
                </c:pt>
                <c:pt idx="57">
                  <c:v>4317054.4671428567</c:v>
                </c:pt>
                <c:pt idx="58">
                  <c:v>4333619.9757142859</c:v>
                </c:pt>
                <c:pt idx="59">
                  <c:v>4319851.8742857147</c:v>
                </c:pt>
                <c:pt idx="60">
                  <c:v>4346344.4800000004</c:v>
                </c:pt>
                <c:pt idx="61">
                  <c:v>4391641.6100000003</c:v>
                </c:pt>
                <c:pt idx="62">
                  <c:v>3975129.2528571431</c:v>
                </c:pt>
                <c:pt idx="63">
                  <c:v>3994152.4</c:v>
                </c:pt>
                <c:pt idx="64">
                  <c:v>4011220.5542857144</c:v>
                </c:pt>
                <c:pt idx="65">
                  <c:v>4002417.714285715</c:v>
                </c:pt>
                <c:pt idx="66">
                  <c:v>4048777.905714286</c:v>
                </c:pt>
                <c:pt idx="67">
                  <c:v>4046375.7014285717</c:v>
                </c:pt>
                <c:pt idx="68">
                  <c:v>4052245.9742857143</c:v>
                </c:pt>
                <c:pt idx="69">
                  <c:v>4064208.8800000004</c:v>
                </c:pt>
                <c:pt idx="70">
                  <c:v>4093008.8600000003</c:v>
                </c:pt>
                <c:pt idx="71">
                  <c:v>4125352.8971428578</c:v>
                </c:pt>
                <c:pt idx="72">
                  <c:v>4127579.4557142858</c:v>
                </c:pt>
                <c:pt idx="73">
                  <c:v>4162308.1014285721</c:v>
                </c:pt>
                <c:pt idx="74">
                  <c:v>4181986.4942857143</c:v>
                </c:pt>
                <c:pt idx="75">
                  <c:v>4196642.0114285713</c:v>
                </c:pt>
                <c:pt idx="76">
                  <c:v>4328333.4757142859</c:v>
                </c:pt>
                <c:pt idx="77">
                  <c:v>4435733.0442857146</c:v>
                </c:pt>
                <c:pt idx="78">
                  <c:v>4519354.1071428582</c:v>
                </c:pt>
                <c:pt idx="79">
                  <c:v>4665500.0614285721</c:v>
                </c:pt>
                <c:pt idx="80">
                  <c:v>4726745.1371428566</c:v>
                </c:pt>
                <c:pt idx="81">
                  <c:v>4794351.4528571423</c:v>
                </c:pt>
                <c:pt idx="82">
                  <c:v>4839886.67</c:v>
                </c:pt>
                <c:pt idx="83">
                  <c:v>4824779.5814285716</c:v>
                </c:pt>
                <c:pt idx="84">
                  <c:v>4768415.8371428568</c:v>
                </c:pt>
                <c:pt idx="85">
                  <c:v>4277779.8985714288</c:v>
                </c:pt>
                <c:pt idx="86">
                  <c:v>4298284.5114285713</c:v>
                </c:pt>
                <c:pt idx="87">
                  <c:v>4173644.7242857139</c:v>
                </c:pt>
                <c:pt idx="88">
                  <c:v>3844435.7614285718</c:v>
                </c:pt>
                <c:pt idx="89">
                  <c:v>3892349.5142857144</c:v>
                </c:pt>
                <c:pt idx="90">
                  <c:v>3733590.3914285717</c:v>
                </c:pt>
                <c:pt idx="91">
                  <c:v>3737836.0971428575</c:v>
                </c:pt>
                <c:pt idx="92">
                  <c:v>3711457.0071428576</c:v>
                </c:pt>
                <c:pt idx="93">
                  <c:v>3682089.1371428575</c:v>
                </c:pt>
                <c:pt idx="94">
                  <c:v>3713104.152857143</c:v>
                </c:pt>
                <c:pt idx="95">
                  <c:v>3731466.9157142858</c:v>
                </c:pt>
                <c:pt idx="96">
                  <c:v>3831893.442857143</c:v>
                </c:pt>
                <c:pt idx="97">
                  <c:v>3838789.8728571427</c:v>
                </c:pt>
                <c:pt idx="98">
                  <c:v>3868230.6171428571</c:v>
                </c:pt>
                <c:pt idx="99">
                  <c:v>3875990.482857143</c:v>
                </c:pt>
                <c:pt idx="100">
                  <c:v>3918423.56</c:v>
                </c:pt>
                <c:pt idx="101">
                  <c:v>3889306.2342857146</c:v>
                </c:pt>
                <c:pt idx="102">
                  <c:v>3936546.6785714286</c:v>
                </c:pt>
                <c:pt idx="103">
                  <c:v>3873843.9614285715</c:v>
                </c:pt>
                <c:pt idx="104">
                  <c:v>3877478.1771428576</c:v>
                </c:pt>
                <c:pt idx="105">
                  <c:v>3698195.9114285712</c:v>
                </c:pt>
                <c:pt idx="106">
                  <c:v>3736436.07</c:v>
                </c:pt>
                <c:pt idx="107">
                  <c:v>3788405.5571428575</c:v>
                </c:pt>
                <c:pt idx="108">
                  <c:v>3770133.1085714288</c:v>
                </c:pt>
                <c:pt idx="109">
                  <c:v>3777488.7399999998</c:v>
                </c:pt>
                <c:pt idx="110">
                  <c:v>3762094.825714286</c:v>
                </c:pt>
                <c:pt idx="111">
                  <c:v>3722247.6957142861</c:v>
                </c:pt>
                <c:pt idx="112">
                  <c:v>3635720.3814285714</c:v>
                </c:pt>
                <c:pt idx="113">
                  <c:v>3683392.7771428572</c:v>
                </c:pt>
                <c:pt idx="114">
                  <c:v>3644409.2385714287</c:v>
                </c:pt>
                <c:pt idx="115">
                  <c:v>3518015.7971428572</c:v>
                </c:pt>
                <c:pt idx="116">
                  <c:v>3504849.6871428574</c:v>
                </c:pt>
                <c:pt idx="117">
                  <c:v>3525586.3142857146</c:v>
                </c:pt>
                <c:pt idx="118">
                  <c:v>3510052.2571428576</c:v>
                </c:pt>
                <c:pt idx="119">
                  <c:v>3462978.4271428576</c:v>
                </c:pt>
                <c:pt idx="120">
                  <c:v>3474226.4485714291</c:v>
                </c:pt>
                <c:pt idx="121">
                  <c:v>3395755.1685714284</c:v>
                </c:pt>
                <c:pt idx="122">
                  <c:v>3377610.0942857144</c:v>
                </c:pt>
                <c:pt idx="123">
                  <c:v>3361998.3357142857</c:v>
                </c:pt>
                <c:pt idx="124">
                  <c:v>3295372.2414285713</c:v>
                </c:pt>
                <c:pt idx="125">
                  <c:v>3286975.9714285717</c:v>
                </c:pt>
                <c:pt idx="126">
                  <c:v>3223977.2414285713</c:v>
                </c:pt>
                <c:pt idx="127">
                  <c:v>3208988.1842857143</c:v>
                </c:pt>
                <c:pt idx="128">
                  <c:v>3184810.1157142855</c:v>
                </c:pt>
                <c:pt idx="129">
                  <c:v>3133712.0057142861</c:v>
                </c:pt>
                <c:pt idx="130">
                  <c:v>3097890.712857143</c:v>
                </c:pt>
                <c:pt idx="131">
                  <c:v>3000605.4100000006</c:v>
                </c:pt>
                <c:pt idx="132">
                  <c:v>2857899.1842857138</c:v>
                </c:pt>
                <c:pt idx="133">
                  <c:v>2531367.2614285713</c:v>
                </c:pt>
                <c:pt idx="134">
                  <c:v>2279416.2528571431</c:v>
                </c:pt>
                <c:pt idx="135">
                  <c:v>2031790.5200000003</c:v>
                </c:pt>
                <c:pt idx="136">
                  <c:v>1832716.0342857144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76C-488A-A1A0-459048F4C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4116431"/>
        <c:axId val="1994114351"/>
      </c:scatterChart>
      <c:valAx>
        <c:axId val="1994116431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4114351"/>
        <c:crosses val="autoZero"/>
        <c:crossBetween val="midCat"/>
      </c:valAx>
      <c:valAx>
        <c:axId val="1994114351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41164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940201224846892"/>
          <c:y val="7.0022601341499E-2"/>
          <c:w val="0.32337576552930886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50503062117238"/>
          <c:y val="5.0925925925925923E-2"/>
          <c:w val="0.77594927014249404"/>
          <c:h val="0.82610418489355497"/>
        </c:manualLayout>
      </c:layout>
      <c:barChart>
        <c:barDir val="col"/>
        <c:grouping val="clustered"/>
        <c:varyColors val="0"/>
        <c:ser>
          <c:idx val="0"/>
          <c:order val="0"/>
          <c:tx>
            <c:v>Normal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Komposit</c:v>
              </c:pt>
            </c:strLit>
          </c:cat>
          <c:val>
            <c:numRef>
              <c:f>'Uji Tarik Sample 1--32'!$T$114</c:f>
              <c:numCache>
                <c:formatCode>General</c:formatCode>
                <c:ptCount val="1"/>
                <c:pt idx="0">
                  <c:v>151473498.26621351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EE-4FEE-AE4C-02DED35BE6DF}"/>
            </c:ext>
          </c:extLst>
        </c:ser>
        <c:ser>
          <c:idx val="1"/>
          <c:order val="1"/>
          <c:tx>
            <c:v>Dengan pelepah pinang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Komposit</c:v>
              </c:pt>
            </c:strLit>
          </c:cat>
          <c:val>
            <c:numRef>
              <c:f>'Uji Tarik Sample 1--32'!$W$170</c:f>
              <c:numCache>
                <c:formatCode>General</c:formatCode>
                <c:ptCount val="1"/>
                <c:pt idx="0">
                  <c:v>114148270.51886792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EE-4FEE-AE4C-02DED35BE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8994368"/>
        <c:axId val="1558990208"/>
      </c:barChart>
      <c:catAx>
        <c:axId val="155899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8990208"/>
        <c:crosses val="autoZero"/>
        <c:auto val="1"/>
        <c:lblAlgn val="ctr"/>
        <c:lblOffset val="100"/>
        <c:noMultiLvlLbl val="0"/>
      </c:catAx>
      <c:valAx>
        <c:axId val="15589902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Modulus</a:t>
                </a:r>
                <a:r>
                  <a:rPr lang="en-ID" baseline="0"/>
                  <a:t> Elastisitas, E (N/m2)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8994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0828302712161"/>
          <c:y val="8.3911490230387895E-2"/>
          <c:w val="0.26893220563517889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888648293963254"/>
          <c:y val="5.0925925925925923E-2"/>
          <c:w val="0.76358508311461071"/>
          <c:h val="0.79537839020122481"/>
        </c:manualLayout>
      </c:layout>
      <c:scatterChart>
        <c:scatterStyle val="smoothMarker"/>
        <c:varyColors val="0"/>
        <c:ser>
          <c:idx val="1"/>
          <c:order val="0"/>
          <c:tx>
            <c:v>Dengan pelepah pinang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'Uji Tarik Sample 1--32'!$U$88:$U$224</c:f>
              <c:numCache>
                <c:formatCode>0.0000</c:formatCode>
                <c:ptCount val="137"/>
                <c:pt idx="0" formatCode="General">
                  <c:v>0</c:v>
                </c:pt>
                <c:pt idx="1">
                  <c:v>3.9374000000000001E-4</c:v>
                </c:pt>
                <c:pt idx="2">
                  <c:v>7.9874000000000004E-4</c:v>
                </c:pt>
                <c:pt idx="3">
                  <c:v>1.19874E-3</c:v>
                </c:pt>
                <c:pt idx="4">
                  <c:v>1.6012399999999999E-3</c:v>
                </c:pt>
                <c:pt idx="5">
                  <c:v>2E-3</c:v>
                </c:pt>
                <c:pt idx="6">
                  <c:v>2.3999999999999998E-3</c:v>
                </c:pt>
                <c:pt idx="7">
                  <c:v>2.80124E-3</c:v>
                </c:pt>
                <c:pt idx="8">
                  <c:v>3.2000000000000002E-3</c:v>
                </c:pt>
                <c:pt idx="9">
                  <c:v>3.6012399999999999E-3</c:v>
                </c:pt>
                <c:pt idx="10">
                  <c:v>3.9987399999999998E-3</c:v>
                </c:pt>
                <c:pt idx="11">
                  <c:v>4.4012399999999998E-3</c:v>
                </c:pt>
                <c:pt idx="12">
                  <c:v>4.80124E-3</c:v>
                </c:pt>
                <c:pt idx="13">
                  <c:v>5.1987399999999994E-3</c:v>
                </c:pt>
                <c:pt idx="14">
                  <c:v>5.6024999999999998E-3</c:v>
                </c:pt>
                <c:pt idx="15">
                  <c:v>6.0000000000000001E-3</c:v>
                </c:pt>
                <c:pt idx="16">
                  <c:v>6.4000000000000003E-3</c:v>
                </c:pt>
                <c:pt idx="17">
                  <c:v>6.8012399999999992E-3</c:v>
                </c:pt>
                <c:pt idx="18">
                  <c:v>7.2012400000000002E-3</c:v>
                </c:pt>
                <c:pt idx="19">
                  <c:v>7.5987400000000005E-3</c:v>
                </c:pt>
                <c:pt idx="20">
                  <c:v>8.0000000000000002E-3</c:v>
                </c:pt>
                <c:pt idx="21">
                  <c:v>8.3999999999999995E-3</c:v>
                </c:pt>
                <c:pt idx="22">
                  <c:v>8.7987400000000011E-3</c:v>
                </c:pt>
                <c:pt idx="23">
                  <c:v>9.1999999999999998E-3</c:v>
                </c:pt>
                <c:pt idx="24">
                  <c:v>9.6012400000000005E-3</c:v>
                </c:pt>
                <c:pt idx="25">
                  <c:v>9.9987400000000008E-3</c:v>
                </c:pt>
                <c:pt idx="26">
                  <c:v>1.0401240000000001E-2</c:v>
                </c:pt>
                <c:pt idx="27">
                  <c:v>1.0798739999999999E-2</c:v>
                </c:pt>
                <c:pt idx="28">
                  <c:v>1.119874E-2</c:v>
                </c:pt>
                <c:pt idx="29">
                  <c:v>1.1601239999999999E-2</c:v>
                </c:pt>
                <c:pt idx="30">
                  <c:v>1.2E-2</c:v>
                </c:pt>
                <c:pt idx="31">
                  <c:v>1.24E-2</c:v>
                </c:pt>
                <c:pt idx="32">
                  <c:v>1.280124E-2</c:v>
                </c:pt>
                <c:pt idx="33">
                  <c:v>1.32E-2</c:v>
                </c:pt>
                <c:pt idx="34">
                  <c:v>1.3601240000000001E-2</c:v>
                </c:pt>
                <c:pt idx="35">
                  <c:v>1.3998740000000001E-2</c:v>
                </c:pt>
                <c:pt idx="36">
                  <c:v>1.4401239999999999E-2</c:v>
                </c:pt>
                <c:pt idx="37">
                  <c:v>1.480124E-2</c:v>
                </c:pt>
                <c:pt idx="38">
                  <c:v>1.52E-2</c:v>
                </c:pt>
                <c:pt idx="39">
                  <c:v>1.5601240000000001E-2</c:v>
                </c:pt>
                <c:pt idx="40">
                  <c:v>1.6E-2</c:v>
                </c:pt>
                <c:pt idx="41">
                  <c:v>1.6399999999999998E-2</c:v>
                </c:pt>
                <c:pt idx="42">
                  <c:v>1.6801239999999999E-2</c:v>
                </c:pt>
                <c:pt idx="43">
                  <c:v>1.720124E-2</c:v>
                </c:pt>
                <c:pt idx="44">
                  <c:v>1.7598739999999998E-2</c:v>
                </c:pt>
                <c:pt idx="45">
                  <c:v>1.8000000000000002E-2</c:v>
                </c:pt>
                <c:pt idx="46">
                  <c:v>1.8401239999999999E-2</c:v>
                </c:pt>
                <c:pt idx="47">
                  <c:v>1.8798740000000001E-2</c:v>
                </c:pt>
                <c:pt idx="48">
                  <c:v>1.9199999999999998E-2</c:v>
                </c:pt>
                <c:pt idx="49">
                  <c:v>1.9601239999999999E-2</c:v>
                </c:pt>
                <c:pt idx="50">
                  <c:v>1.9997499999999998E-2</c:v>
                </c:pt>
                <c:pt idx="51">
                  <c:v>2.0401240000000001E-2</c:v>
                </c:pt>
                <c:pt idx="52">
                  <c:v>2.0798739999999996E-2</c:v>
                </c:pt>
                <c:pt idx="53">
                  <c:v>2.1198739999999997E-2</c:v>
                </c:pt>
                <c:pt idx="54">
                  <c:v>2.1601240000000001E-2</c:v>
                </c:pt>
                <c:pt idx="55">
                  <c:v>2.1998739999999999E-2</c:v>
                </c:pt>
                <c:pt idx="56">
                  <c:v>2.2400000000000003E-2</c:v>
                </c:pt>
                <c:pt idx="57">
                  <c:v>2.2799999999999997E-2</c:v>
                </c:pt>
                <c:pt idx="58">
                  <c:v>2.3199999999999998E-2</c:v>
                </c:pt>
                <c:pt idx="59">
                  <c:v>2.3599999999999999E-2</c:v>
                </c:pt>
                <c:pt idx="60">
                  <c:v>2.3998740000000001E-2</c:v>
                </c:pt>
                <c:pt idx="61">
                  <c:v>2.4401240000000001E-2</c:v>
                </c:pt>
                <c:pt idx="62">
                  <c:v>2.4801239999999999E-2</c:v>
                </c:pt>
                <c:pt idx="63">
                  <c:v>2.5198740000000001E-2</c:v>
                </c:pt>
                <c:pt idx="64">
                  <c:v>2.56025E-2</c:v>
                </c:pt>
                <c:pt idx="65">
                  <c:v>2.6000000000000002E-2</c:v>
                </c:pt>
                <c:pt idx="66">
                  <c:v>2.64E-2</c:v>
                </c:pt>
                <c:pt idx="67">
                  <c:v>2.68025E-2</c:v>
                </c:pt>
                <c:pt idx="68">
                  <c:v>2.7201240000000002E-2</c:v>
                </c:pt>
                <c:pt idx="69">
                  <c:v>2.759874E-2</c:v>
                </c:pt>
                <c:pt idx="70">
                  <c:v>2.7999999999999997E-2</c:v>
                </c:pt>
                <c:pt idx="71">
                  <c:v>2.8401239999999998E-2</c:v>
                </c:pt>
                <c:pt idx="72">
                  <c:v>2.879874E-2</c:v>
                </c:pt>
                <c:pt idx="73">
                  <c:v>2.9198740000000001E-2</c:v>
                </c:pt>
                <c:pt idx="74">
                  <c:v>2.9600000000000001E-2</c:v>
                </c:pt>
                <c:pt idx="75">
                  <c:v>2.99975E-2</c:v>
                </c:pt>
                <c:pt idx="76">
                  <c:v>3.1998739999999998E-2</c:v>
                </c:pt>
                <c:pt idx="77">
                  <c:v>3.399874E-2</c:v>
                </c:pt>
                <c:pt idx="78">
                  <c:v>3.6000000000000004E-2</c:v>
                </c:pt>
                <c:pt idx="79">
                  <c:v>3.7998740000000003E-2</c:v>
                </c:pt>
                <c:pt idx="80">
                  <c:v>3.9998740000000005E-2</c:v>
                </c:pt>
                <c:pt idx="81">
                  <c:v>4.1998740000000007E-2</c:v>
                </c:pt>
                <c:pt idx="82">
                  <c:v>4.24E-2</c:v>
                </c:pt>
                <c:pt idx="83">
                  <c:v>4.4401240000000002E-2</c:v>
                </c:pt>
                <c:pt idx="84">
                  <c:v>4.6399999999999997E-2</c:v>
                </c:pt>
                <c:pt idx="85">
                  <c:v>4.8401240000000005E-2</c:v>
                </c:pt>
                <c:pt idx="86">
                  <c:v>5.0401239999999993E-2</c:v>
                </c:pt>
                <c:pt idx="87">
                  <c:v>5.2400000000000002E-2</c:v>
                </c:pt>
                <c:pt idx="88">
                  <c:v>5.2801239999999999E-2</c:v>
                </c:pt>
                <c:pt idx="89">
                  <c:v>5.4801240000000001E-2</c:v>
                </c:pt>
                <c:pt idx="90">
                  <c:v>5.6801240000000003E-2</c:v>
                </c:pt>
                <c:pt idx="91">
                  <c:v>5.8797479999999999E-2</c:v>
                </c:pt>
                <c:pt idx="92">
                  <c:v>6.0799979999999997E-2</c:v>
                </c:pt>
                <c:pt idx="93">
                  <c:v>6.2799980000000005E-2</c:v>
                </c:pt>
                <c:pt idx="94">
                  <c:v>6.480000000000001E-2</c:v>
                </c:pt>
                <c:pt idx="95">
                  <c:v>6.6802479999999997E-2</c:v>
                </c:pt>
                <c:pt idx="96">
                  <c:v>6.8798739999999997E-2</c:v>
                </c:pt>
                <c:pt idx="97">
                  <c:v>7.0798739999999999E-2</c:v>
                </c:pt>
                <c:pt idx="98">
                  <c:v>7.279998E-2</c:v>
                </c:pt>
                <c:pt idx="99">
                  <c:v>7.4801240000000005E-2</c:v>
                </c:pt>
                <c:pt idx="100">
                  <c:v>7.6802479999999992E-2</c:v>
                </c:pt>
                <c:pt idx="101">
                  <c:v>7.8797499999999993E-2</c:v>
                </c:pt>
                <c:pt idx="102">
                  <c:v>8.0798740000000008E-2</c:v>
                </c:pt>
                <c:pt idx="103">
                  <c:v>8.2801240000000012E-2</c:v>
                </c:pt>
                <c:pt idx="104">
                  <c:v>8.480124E-2</c:v>
                </c:pt>
                <c:pt idx="105">
                  <c:v>8.6801239999999988E-2</c:v>
                </c:pt>
                <c:pt idx="106">
                  <c:v>8.8798739999999987E-2</c:v>
                </c:pt>
                <c:pt idx="107">
                  <c:v>9.0798740000000003E-2</c:v>
                </c:pt>
                <c:pt idx="108">
                  <c:v>9.2801220000000004E-2</c:v>
                </c:pt>
                <c:pt idx="109">
                  <c:v>9.4801239999999995E-2</c:v>
                </c:pt>
                <c:pt idx="110">
                  <c:v>9.6801239999999997E-2</c:v>
                </c:pt>
                <c:pt idx="111">
                  <c:v>9.8798720000000007E-2</c:v>
                </c:pt>
                <c:pt idx="112">
                  <c:v>0.10079998</c:v>
                </c:pt>
                <c:pt idx="113">
                  <c:v>0.10279998000000001</c:v>
                </c:pt>
                <c:pt idx="114">
                  <c:v>0.10480122</c:v>
                </c:pt>
                <c:pt idx="115">
                  <c:v>0.10680123999999999</c:v>
                </c:pt>
                <c:pt idx="116">
                  <c:v>0.10879873999999999</c:v>
                </c:pt>
                <c:pt idx="117">
                  <c:v>0.11079874000000001</c:v>
                </c:pt>
                <c:pt idx="118">
                  <c:v>0.11280122000000001</c:v>
                </c:pt>
                <c:pt idx="119">
                  <c:v>0.11480124</c:v>
                </c:pt>
                <c:pt idx="120">
                  <c:v>0.11680248</c:v>
                </c:pt>
                <c:pt idx="121">
                  <c:v>0.11879748</c:v>
                </c:pt>
                <c:pt idx="122">
                  <c:v>0.12079874</c:v>
                </c:pt>
                <c:pt idx="123">
                  <c:v>0.12280122</c:v>
                </c:pt>
                <c:pt idx="124">
                  <c:v>0.12480121999999999</c:v>
                </c:pt>
                <c:pt idx="125">
                  <c:v>0.12680123999999998</c:v>
                </c:pt>
                <c:pt idx="126">
                  <c:v>0.12879873999999999</c:v>
                </c:pt>
                <c:pt idx="127">
                  <c:v>0.13079872000000001</c:v>
                </c:pt>
                <c:pt idx="128">
                  <c:v>0.13280122</c:v>
                </c:pt>
                <c:pt idx="129">
                  <c:v>0.13480122</c:v>
                </c:pt>
                <c:pt idx="130">
                  <c:v>0.13680248</c:v>
                </c:pt>
                <c:pt idx="131">
                  <c:v>0.13879872000000001</c:v>
                </c:pt>
                <c:pt idx="132">
                  <c:v>0.14079871999999999</c:v>
                </c:pt>
                <c:pt idx="133">
                  <c:v>0.14280122000000001</c:v>
                </c:pt>
                <c:pt idx="134">
                  <c:v>0.14480124</c:v>
                </c:pt>
                <c:pt idx="135">
                  <c:v>0.14680124</c:v>
                </c:pt>
                <c:pt idx="136">
                  <c:v>0.14821248000000001</c:v>
                </c:pt>
              </c:numCache>
            </c:numRef>
          </c:xVal>
          <c:yVal>
            <c:numRef>
              <c:f>'Uji Tarik Sample 1--32'!$V$88:$V$224</c:f>
              <c:numCache>
                <c:formatCode>General</c:formatCode>
                <c:ptCount val="137"/>
                <c:pt idx="0">
                  <c:v>0</c:v>
                </c:pt>
                <c:pt idx="1">
                  <c:v>51874.968571428573</c:v>
                </c:pt>
                <c:pt idx="2">
                  <c:v>77925.812857142868</c:v>
                </c:pt>
                <c:pt idx="3">
                  <c:v>85164.658571428576</c:v>
                </c:pt>
                <c:pt idx="4">
                  <c:v>69199.740000000005</c:v>
                </c:pt>
                <c:pt idx="5">
                  <c:v>86062.351428571434</c:v>
                </c:pt>
                <c:pt idx="6">
                  <c:v>82404.778571428571</c:v>
                </c:pt>
                <c:pt idx="7">
                  <c:v>96334.978571428583</c:v>
                </c:pt>
                <c:pt idx="8">
                  <c:v>77074.8342857143</c:v>
                </c:pt>
                <c:pt idx="9">
                  <c:v>75881.595714285722</c:v>
                </c:pt>
                <c:pt idx="10">
                  <c:v>100306.78285714285</c:v>
                </c:pt>
                <c:pt idx="11">
                  <c:v>95592.84428571428</c:v>
                </c:pt>
                <c:pt idx="12">
                  <c:v>75581.378571428577</c:v>
                </c:pt>
                <c:pt idx="13">
                  <c:v>99564.648571428581</c:v>
                </c:pt>
                <c:pt idx="14">
                  <c:v>83929.377142857149</c:v>
                </c:pt>
                <c:pt idx="15">
                  <c:v>80461.62000000001</c:v>
                </c:pt>
                <c:pt idx="16">
                  <c:v>78350.601428571419</c:v>
                </c:pt>
                <c:pt idx="17">
                  <c:v>88433.257142857139</c:v>
                </c:pt>
                <c:pt idx="18">
                  <c:v>97038.184285714291</c:v>
                </c:pt>
                <c:pt idx="19">
                  <c:v>71530.16</c:v>
                </c:pt>
                <c:pt idx="20">
                  <c:v>96877.798571428575</c:v>
                </c:pt>
                <c:pt idx="21">
                  <c:v>116169.08571428573</c:v>
                </c:pt>
                <c:pt idx="22">
                  <c:v>177932.06714285715</c:v>
                </c:pt>
                <c:pt idx="23">
                  <c:v>281959.79857142858</c:v>
                </c:pt>
                <c:pt idx="24">
                  <c:v>435466.5228571429</c:v>
                </c:pt>
                <c:pt idx="25">
                  <c:v>565279.29428571428</c:v>
                </c:pt>
                <c:pt idx="26">
                  <c:v>750865.3414285715</c:v>
                </c:pt>
                <c:pt idx="27">
                  <c:v>973758.04</c:v>
                </c:pt>
                <c:pt idx="28">
                  <c:v>1152548.7157142856</c:v>
                </c:pt>
                <c:pt idx="29">
                  <c:v>1393492.7485714285</c:v>
                </c:pt>
                <c:pt idx="30">
                  <c:v>1603933.1314285717</c:v>
                </c:pt>
                <c:pt idx="31">
                  <c:v>1770533.0914285714</c:v>
                </c:pt>
                <c:pt idx="32">
                  <c:v>1963899.402857143</c:v>
                </c:pt>
                <c:pt idx="33">
                  <c:v>2173090.6457142862</c:v>
                </c:pt>
                <c:pt idx="34">
                  <c:v>2351865.5942857144</c:v>
                </c:pt>
                <c:pt idx="35">
                  <c:v>2508765.8000000003</c:v>
                </c:pt>
                <c:pt idx="36">
                  <c:v>2683494.0457142857</c:v>
                </c:pt>
                <c:pt idx="37">
                  <c:v>2826525.7142857146</c:v>
                </c:pt>
                <c:pt idx="38">
                  <c:v>3000238.7028571428</c:v>
                </c:pt>
                <c:pt idx="39">
                  <c:v>3147478.2385714292</c:v>
                </c:pt>
                <c:pt idx="40">
                  <c:v>3303827.2157142856</c:v>
                </c:pt>
                <c:pt idx="41">
                  <c:v>3427972.6100000008</c:v>
                </c:pt>
                <c:pt idx="42">
                  <c:v>3563267.77</c:v>
                </c:pt>
                <c:pt idx="43">
                  <c:v>3653085.482857143</c:v>
                </c:pt>
                <c:pt idx="44">
                  <c:v>3750100.1542857145</c:v>
                </c:pt>
                <c:pt idx="45">
                  <c:v>3845152.825714286</c:v>
                </c:pt>
                <c:pt idx="46">
                  <c:v>3916448.0128571428</c:v>
                </c:pt>
                <c:pt idx="47">
                  <c:v>3983523.6542857145</c:v>
                </c:pt>
                <c:pt idx="48">
                  <c:v>4037604.3157142862</c:v>
                </c:pt>
                <c:pt idx="49">
                  <c:v>4081101.0771428575</c:v>
                </c:pt>
                <c:pt idx="50">
                  <c:v>4106536.3828571425</c:v>
                </c:pt>
                <c:pt idx="51">
                  <c:v>4151674.5285714287</c:v>
                </c:pt>
                <c:pt idx="52">
                  <c:v>4139682.8157142857</c:v>
                </c:pt>
                <c:pt idx="53">
                  <c:v>4180702.9414285715</c:v>
                </c:pt>
                <c:pt idx="54">
                  <c:v>4209954.0257142857</c:v>
                </c:pt>
                <c:pt idx="55">
                  <c:v>4261237.7471428579</c:v>
                </c:pt>
                <c:pt idx="56">
                  <c:v>4289136.92</c:v>
                </c:pt>
                <c:pt idx="57">
                  <c:v>4317054.4671428567</c:v>
                </c:pt>
                <c:pt idx="58">
                  <c:v>4333619.9757142859</c:v>
                </c:pt>
                <c:pt idx="59">
                  <c:v>4319851.8742857147</c:v>
                </c:pt>
                <c:pt idx="60">
                  <c:v>4346344.4800000004</c:v>
                </c:pt>
                <c:pt idx="61">
                  <c:v>4391641.6100000003</c:v>
                </c:pt>
                <c:pt idx="62">
                  <c:v>3975129.2528571431</c:v>
                </c:pt>
                <c:pt idx="63">
                  <c:v>3994152.4</c:v>
                </c:pt>
                <c:pt idx="64">
                  <c:v>4011220.5542857144</c:v>
                </c:pt>
                <c:pt idx="65">
                  <c:v>4002417.714285715</c:v>
                </c:pt>
                <c:pt idx="66">
                  <c:v>4048777.905714286</c:v>
                </c:pt>
                <c:pt idx="67">
                  <c:v>4046375.7014285717</c:v>
                </c:pt>
                <c:pt idx="68">
                  <c:v>4052245.9742857143</c:v>
                </c:pt>
                <c:pt idx="69">
                  <c:v>4064208.8800000004</c:v>
                </c:pt>
                <c:pt idx="70">
                  <c:v>4093008.8600000003</c:v>
                </c:pt>
                <c:pt idx="71">
                  <c:v>4125352.8971428578</c:v>
                </c:pt>
                <c:pt idx="72">
                  <c:v>4127579.4557142858</c:v>
                </c:pt>
                <c:pt idx="73">
                  <c:v>4162308.1014285721</c:v>
                </c:pt>
                <c:pt idx="74">
                  <c:v>4181986.4942857143</c:v>
                </c:pt>
                <c:pt idx="75">
                  <c:v>4196642.0114285713</c:v>
                </c:pt>
                <c:pt idx="76">
                  <c:v>4328333.4757142859</c:v>
                </c:pt>
                <c:pt idx="77">
                  <c:v>4435733.0442857146</c:v>
                </c:pt>
                <c:pt idx="78">
                  <c:v>4519354.1071428582</c:v>
                </c:pt>
                <c:pt idx="79">
                  <c:v>4665500.0614285721</c:v>
                </c:pt>
                <c:pt idx="80">
                  <c:v>4726745.1371428566</c:v>
                </c:pt>
                <c:pt idx="81">
                  <c:v>4794351.4528571423</c:v>
                </c:pt>
                <c:pt idx="82">
                  <c:v>4839886.67</c:v>
                </c:pt>
                <c:pt idx="83">
                  <c:v>4824779.5814285716</c:v>
                </c:pt>
                <c:pt idx="84">
                  <c:v>4768415.8371428568</c:v>
                </c:pt>
                <c:pt idx="85">
                  <c:v>4277779.8985714288</c:v>
                </c:pt>
                <c:pt idx="86">
                  <c:v>4298284.5114285713</c:v>
                </c:pt>
                <c:pt idx="87">
                  <c:v>4173644.7242857139</c:v>
                </c:pt>
                <c:pt idx="88">
                  <c:v>3844435.7614285718</c:v>
                </c:pt>
                <c:pt idx="89">
                  <c:v>3892349.5142857144</c:v>
                </c:pt>
                <c:pt idx="90">
                  <c:v>3733590.3914285717</c:v>
                </c:pt>
                <c:pt idx="91">
                  <c:v>3737836.0971428575</c:v>
                </c:pt>
                <c:pt idx="92">
                  <c:v>3711457.0071428576</c:v>
                </c:pt>
                <c:pt idx="93">
                  <c:v>3682089.1371428575</c:v>
                </c:pt>
                <c:pt idx="94">
                  <c:v>3713104.152857143</c:v>
                </c:pt>
                <c:pt idx="95">
                  <c:v>3731466.9157142858</c:v>
                </c:pt>
                <c:pt idx="96">
                  <c:v>3831893.442857143</c:v>
                </c:pt>
                <c:pt idx="97">
                  <c:v>3838789.8728571427</c:v>
                </c:pt>
                <c:pt idx="98">
                  <c:v>3868230.6171428571</c:v>
                </c:pt>
                <c:pt idx="99">
                  <c:v>3875990.482857143</c:v>
                </c:pt>
                <c:pt idx="100">
                  <c:v>3918423.56</c:v>
                </c:pt>
                <c:pt idx="101">
                  <c:v>3889306.2342857146</c:v>
                </c:pt>
                <c:pt idx="102">
                  <c:v>3936546.6785714286</c:v>
                </c:pt>
                <c:pt idx="103">
                  <c:v>3873843.9614285715</c:v>
                </c:pt>
                <c:pt idx="104">
                  <c:v>3877478.1771428576</c:v>
                </c:pt>
                <c:pt idx="105">
                  <c:v>3698195.9114285712</c:v>
                </c:pt>
                <c:pt idx="106">
                  <c:v>3736436.07</c:v>
                </c:pt>
                <c:pt idx="107">
                  <c:v>3788405.5571428575</c:v>
                </c:pt>
                <c:pt idx="108">
                  <c:v>3770133.1085714288</c:v>
                </c:pt>
                <c:pt idx="109">
                  <c:v>3777488.7399999998</c:v>
                </c:pt>
                <c:pt idx="110">
                  <c:v>3762094.825714286</c:v>
                </c:pt>
                <c:pt idx="111">
                  <c:v>3722247.6957142861</c:v>
                </c:pt>
                <c:pt idx="112">
                  <c:v>3635720.3814285714</c:v>
                </c:pt>
                <c:pt idx="113">
                  <c:v>3683392.7771428572</c:v>
                </c:pt>
                <c:pt idx="114">
                  <c:v>3644409.2385714287</c:v>
                </c:pt>
                <c:pt idx="115">
                  <c:v>3518015.7971428572</c:v>
                </c:pt>
                <c:pt idx="116">
                  <c:v>3504849.6871428574</c:v>
                </c:pt>
                <c:pt idx="117">
                  <c:v>3525586.3142857146</c:v>
                </c:pt>
                <c:pt idx="118">
                  <c:v>3510052.2571428576</c:v>
                </c:pt>
                <c:pt idx="119">
                  <c:v>3462978.4271428576</c:v>
                </c:pt>
                <c:pt idx="120">
                  <c:v>3474226.4485714291</c:v>
                </c:pt>
                <c:pt idx="121">
                  <c:v>3395755.1685714284</c:v>
                </c:pt>
                <c:pt idx="122">
                  <c:v>3377610.0942857144</c:v>
                </c:pt>
                <c:pt idx="123">
                  <c:v>3361998.3357142857</c:v>
                </c:pt>
                <c:pt idx="124">
                  <c:v>3295372.2414285713</c:v>
                </c:pt>
                <c:pt idx="125">
                  <c:v>3286975.9714285717</c:v>
                </c:pt>
                <c:pt idx="126">
                  <c:v>3223977.2414285713</c:v>
                </c:pt>
                <c:pt idx="127">
                  <c:v>3208988.1842857143</c:v>
                </c:pt>
                <c:pt idx="128">
                  <c:v>3184810.1157142855</c:v>
                </c:pt>
                <c:pt idx="129">
                  <c:v>3133712.0057142861</c:v>
                </c:pt>
                <c:pt idx="130">
                  <c:v>3097890.712857143</c:v>
                </c:pt>
                <c:pt idx="131">
                  <c:v>3000605.4100000006</c:v>
                </c:pt>
                <c:pt idx="132">
                  <c:v>2857899.1842857138</c:v>
                </c:pt>
                <c:pt idx="133">
                  <c:v>2531367.2614285713</c:v>
                </c:pt>
                <c:pt idx="134">
                  <c:v>2279416.2528571431</c:v>
                </c:pt>
                <c:pt idx="135">
                  <c:v>2031790.5200000003</c:v>
                </c:pt>
                <c:pt idx="136">
                  <c:v>1832716.0342857144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703-4007-A836-DFF5E50FE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4116431"/>
        <c:axId val="1994114351"/>
      </c:scatterChart>
      <c:valAx>
        <c:axId val="19941164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Regangan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4114351"/>
        <c:crosses val="autoZero"/>
        <c:crossBetween val="midCat"/>
      </c:valAx>
      <c:valAx>
        <c:axId val="199411435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Tegangan tarik</a:t>
                </a:r>
                <a:r>
                  <a:rPr lang="en-ID" baseline="0"/>
                  <a:t> (N/m2)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41164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940201224846892"/>
          <c:y val="7.0022601341499E-2"/>
          <c:w val="0.32337576552930886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888648293963254"/>
          <c:y val="5.0925925925925923E-2"/>
          <c:w val="0.76358508311461071"/>
          <c:h val="0.79537839020122481"/>
        </c:manualLayout>
      </c:layout>
      <c:scatterChart>
        <c:scatterStyle val="smoothMarker"/>
        <c:varyColors val="0"/>
        <c:ser>
          <c:idx val="0"/>
          <c:order val="0"/>
          <c:tx>
            <c:v>Normal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'Uji Tarik Sample 1--32'!$R$88:$R$224</c:f>
              <c:numCache>
                <c:formatCode>0.0000</c:formatCode>
                <c:ptCount val="137"/>
                <c:pt idx="0" formatCode="General">
                  <c:v>0</c:v>
                </c:pt>
                <c:pt idx="1">
                  <c:v>3.925E-4</c:v>
                </c:pt>
                <c:pt idx="2">
                  <c:v>7.9874000000000004E-4</c:v>
                </c:pt>
                <c:pt idx="3">
                  <c:v>1.1975E-3</c:v>
                </c:pt>
                <c:pt idx="4">
                  <c:v>1.6012399999999999E-3</c:v>
                </c:pt>
                <c:pt idx="5">
                  <c:v>2.0012400000000001E-3</c:v>
                </c:pt>
                <c:pt idx="6">
                  <c:v>2.3987399999999999E-3</c:v>
                </c:pt>
                <c:pt idx="7">
                  <c:v>2.80124E-3</c:v>
                </c:pt>
                <c:pt idx="8">
                  <c:v>3.2024999999999996E-3</c:v>
                </c:pt>
                <c:pt idx="9">
                  <c:v>3.5975E-3</c:v>
                </c:pt>
                <c:pt idx="10">
                  <c:v>4.0012399999999997E-3</c:v>
                </c:pt>
                <c:pt idx="11">
                  <c:v>4.4012399999999998E-3</c:v>
                </c:pt>
                <c:pt idx="12">
                  <c:v>4.7987400000000001E-3</c:v>
                </c:pt>
                <c:pt idx="13">
                  <c:v>5.1999999999999998E-3</c:v>
                </c:pt>
                <c:pt idx="14">
                  <c:v>5.6012399999999995E-3</c:v>
                </c:pt>
                <c:pt idx="15">
                  <c:v>5.9987399999999998E-3</c:v>
                </c:pt>
                <c:pt idx="16">
                  <c:v>6.3975000000000004E-3</c:v>
                </c:pt>
                <c:pt idx="17">
                  <c:v>6.80374E-3</c:v>
                </c:pt>
                <c:pt idx="18">
                  <c:v>7.1962400000000004E-3</c:v>
                </c:pt>
                <c:pt idx="19">
                  <c:v>7.5975000000000001E-3</c:v>
                </c:pt>
                <c:pt idx="20">
                  <c:v>8.005E-3</c:v>
                </c:pt>
                <c:pt idx="21">
                  <c:v>8.3975000000000005E-3</c:v>
                </c:pt>
                <c:pt idx="22">
                  <c:v>8.7974999999999998E-3</c:v>
                </c:pt>
                <c:pt idx="23">
                  <c:v>9.2025000000000006E-3</c:v>
                </c:pt>
                <c:pt idx="24">
                  <c:v>9.5987399999999997E-3</c:v>
                </c:pt>
                <c:pt idx="25">
                  <c:v>9.9987400000000008E-3</c:v>
                </c:pt>
                <c:pt idx="26">
                  <c:v>1.0402499999999999E-2</c:v>
                </c:pt>
                <c:pt idx="27">
                  <c:v>1.0800000000000001E-2</c:v>
                </c:pt>
                <c:pt idx="28">
                  <c:v>1.119874E-2</c:v>
                </c:pt>
                <c:pt idx="29">
                  <c:v>1.1601239999999999E-2</c:v>
                </c:pt>
                <c:pt idx="30">
                  <c:v>1.200124E-2</c:v>
                </c:pt>
                <c:pt idx="31">
                  <c:v>1.2398739999999998E-2</c:v>
                </c:pt>
                <c:pt idx="32">
                  <c:v>1.280124E-2</c:v>
                </c:pt>
                <c:pt idx="33">
                  <c:v>1.3202499999999999E-2</c:v>
                </c:pt>
                <c:pt idx="34">
                  <c:v>1.35975E-2</c:v>
                </c:pt>
                <c:pt idx="35">
                  <c:v>1.400124E-2</c:v>
                </c:pt>
                <c:pt idx="36">
                  <c:v>1.4401239999999999E-2</c:v>
                </c:pt>
                <c:pt idx="37">
                  <c:v>1.4798739999999999E-2</c:v>
                </c:pt>
                <c:pt idx="38">
                  <c:v>1.5198739999999999E-2</c:v>
                </c:pt>
                <c:pt idx="39">
                  <c:v>1.5601240000000001E-2</c:v>
                </c:pt>
                <c:pt idx="40">
                  <c:v>1.5998740000000001E-2</c:v>
                </c:pt>
                <c:pt idx="41">
                  <c:v>1.6396239999999999E-2</c:v>
                </c:pt>
                <c:pt idx="42">
                  <c:v>1.6805E-2</c:v>
                </c:pt>
                <c:pt idx="43">
                  <c:v>1.7196240000000002E-2</c:v>
                </c:pt>
                <c:pt idx="44">
                  <c:v>1.7597499999999999E-2</c:v>
                </c:pt>
                <c:pt idx="45">
                  <c:v>1.8005E-2</c:v>
                </c:pt>
                <c:pt idx="46">
                  <c:v>1.8397500000000001E-2</c:v>
                </c:pt>
                <c:pt idx="47">
                  <c:v>1.8798740000000001E-2</c:v>
                </c:pt>
                <c:pt idx="48">
                  <c:v>1.9202500000000001E-2</c:v>
                </c:pt>
                <c:pt idx="49">
                  <c:v>1.95975E-2</c:v>
                </c:pt>
                <c:pt idx="50">
                  <c:v>1.9998740000000001E-2</c:v>
                </c:pt>
                <c:pt idx="51">
                  <c:v>2.04025E-2</c:v>
                </c:pt>
                <c:pt idx="52">
                  <c:v>2.0798739999999996E-2</c:v>
                </c:pt>
                <c:pt idx="53">
                  <c:v>2.12E-2</c:v>
                </c:pt>
                <c:pt idx="54">
                  <c:v>2.1601240000000001E-2</c:v>
                </c:pt>
                <c:pt idx="55">
                  <c:v>2.2001240000000002E-2</c:v>
                </c:pt>
                <c:pt idx="56">
                  <c:v>2.239874E-2</c:v>
                </c:pt>
                <c:pt idx="57">
                  <c:v>2.2801239999999997E-2</c:v>
                </c:pt>
                <c:pt idx="58">
                  <c:v>2.3202500000000001E-2</c:v>
                </c:pt>
                <c:pt idx="59">
                  <c:v>2.35975E-2</c:v>
                </c:pt>
                <c:pt idx="60">
                  <c:v>2.4002500000000003E-2</c:v>
                </c:pt>
                <c:pt idx="61">
                  <c:v>2.4399999999999998E-2</c:v>
                </c:pt>
                <c:pt idx="62">
                  <c:v>2.4799999999999999E-2</c:v>
                </c:pt>
                <c:pt idx="63">
                  <c:v>2.5198740000000001E-2</c:v>
                </c:pt>
                <c:pt idx="64">
                  <c:v>2.56025E-2</c:v>
                </c:pt>
                <c:pt idx="65">
                  <c:v>2.5998739999999999E-2</c:v>
                </c:pt>
                <c:pt idx="66">
                  <c:v>2.6397499999999997E-2</c:v>
                </c:pt>
                <c:pt idx="67">
                  <c:v>2.680374E-2</c:v>
                </c:pt>
                <c:pt idx="68">
                  <c:v>2.719624E-2</c:v>
                </c:pt>
                <c:pt idx="69">
                  <c:v>2.759874E-2</c:v>
                </c:pt>
                <c:pt idx="70">
                  <c:v>2.80025E-2</c:v>
                </c:pt>
                <c:pt idx="71">
                  <c:v>2.8397499999999999E-2</c:v>
                </c:pt>
                <c:pt idx="72">
                  <c:v>2.87975E-2</c:v>
                </c:pt>
                <c:pt idx="73">
                  <c:v>2.9203739999999999E-2</c:v>
                </c:pt>
                <c:pt idx="74">
                  <c:v>2.9597500000000002E-2</c:v>
                </c:pt>
                <c:pt idx="75">
                  <c:v>2.9998740000000003E-2</c:v>
                </c:pt>
                <c:pt idx="76">
                  <c:v>3.040124E-2</c:v>
                </c:pt>
                <c:pt idx="77">
                  <c:v>3.2400000000000005E-2</c:v>
                </c:pt>
                <c:pt idx="78">
                  <c:v>3.440124E-2</c:v>
                </c:pt>
                <c:pt idx="79">
                  <c:v>3.6397499999999999E-2</c:v>
                </c:pt>
                <c:pt idx="80">
                  <c:v>3.8397500000000001E-2</c:v>
                </c:pt>
                <c:pt idx="81">
                  <c:v>4.0401239999999998E-2</c:v>
                </c:pt>
                <c:pt idx="82">
                  <c:v>4.2398740000000004E-2</c:v>
                </c:pt>
                <c:pt idx="83">
                  <c:v>4.4401240000000002E-2</c:v>
                </c:pt>
                <c:pt idx="84">
                  <c:v>4.6397500000000001E-2</c:v>
                </c:pt>
                <c:pt idx="85">
                  <c:v>4.839748E-2</c:v>
                </c:pt>
                <c:pt idx="86">
                  <c:v>5.0401239999999993E-2</c:v>
                </c:pt>
                <c:pt idx="87">
                  <c:v>5.2398740000000006E-2</c:v>
                </c:pt>
                <c:pt idx="88">
                  <c:v>5.4402499999999999E-2</c:v>
                </c:pt>
                <c:pt idx="89">
                  <c:v>5.6397500000000003E-2</c:v>
                </c:pt>
                <c:pt idx="90">
                  <c:v>5.8397500000000005E-2</c:v>
                </c:pt>
                <c:pt idx="91">
                  <c:v>6.0401239999999995E-2</c:v>
                </c:pt>
                <c:pt idx="92">
                  <c:v>6.2398740000000001E-2</c:v>
                </c:pt>
                <c:pt idx="93">
                  <c:v>6.4401239999999998E-2</c:v>
                </c:pt>
                <c:pt idx="94">
                  <c:v>6.6397479999999995E-2</c:v>
                </c:pt>
                <c:pt idx="95">
                  <c:v>6.83975E-2</c:v>
                </c:pt>
                <c:pt idx="96">
                  <c:v>7.040123999999999E-2</c:v>
                </c:pt>
                <c:pt idx="97">
                  <c:v>7.2398740000000003E-2</c:v>
                </c:pt>
                <c:pt idx="98">
                  <c:v>7.4402499999999996E-2</c:v>
                </c:pt>
                <c:pt idx="99">
                  <c:v>7.6397500000000007E-2</c:v>
                </c:pt>
                <c:pt idx="100">
                  <c:v>7.8396239999999992E-2</c:v>
                </c:pt>
                <c:pt idx="101">
                  <c:v>8.0402479999999998E-2</c:v>
                </c:pt>
                <c:pt idx="102">
                  <c:v>8.2398739999999998E-2</c:v>
                </c:pt>
                <c:pt idx="103">
                  <c:v>8.4401240000000002E-2</c:v>
                </c:pt>
                <c:pt idx="104">
                  <c:v>8.6397480000000013E-2</c:v>
                </c:pt>
                <c:pt idx="105">
                  <c:v>8.8397500000000004E-2</c:v>
                </c:pt>
                <c:pt idx="106">
                  <c:v>9.0402480000000007E-2</c:v>
                </c:pt>
                <c:pt idx="107">
                  <c:v>9.2398740000000007E-2</c:v>
                </c:pt>
                <c:pt idx="108">
                  <c:v>9.4401240000000011E-2</c:v>
                </c:pt>
                <c:pt idx="109">
                  <c:v>9.6398740000000011E-2</c:v>
                </c:pt>
                <c:pt idx="110">
                  <c:v>9.8397499999999999E-2</c:v>
                </c:pt>
                <c:pt idx="111">
                  <c:v>0.10040124</c:v>
                </c:pt>
                <c:pt idx="112">
                  <c:v>0.10239998</c:v>
                </c:pt>
                <c:pt idx="113">
                  <c:v>0.10440122</c:v>
                </c:pt>
                <c:pt idx="114">
                  <c:v>0.10639748</c:v>
                </c:pt>
                <c:pt idx="115">
                  <c:v>0.10839748</c:v>
                </c:pt>
                <c:pt idx="116">
                  <c:v>0.11040248</c:v>
                </c:pt>
                <c:pt idx="117">
                  <c:v>0.11239998</c:v>
                </c:pt>
                <c:pt idx="118">
                  <c:v>0.11440124000000002</c:v>
                </c:pt>
                <c:pt idx="119">
                  <c:v>0.11639748000000001</c:v>
                </c:pt>
                <c:pt idx="120">
                  <c:v>0.11839746</c:v>
                </c:pt>
                <c:pt idx="121">
                  <c:v>0.12040248000000001</c:v>
                </c:pt>
                <c:pt idx="122">
                  <c:v>0.12239996</c:v>
                </c:pt>
                <c:pt idx="123">
                  <c:v>0.12439997999999999</c:v>
                </c:pt>
                <c:pt idx="124">
                  <c:v>0.12639748000000001</c:v>
                </c:pt>
                <c:pt idx="125">
                  <c:v>0.12839748000000001</c:v>
                </c:pt>
                <c:pt idx="126">
                  <c:v>0.13040247999999999</c:v>
                </c:pt>
                <c:pt idx="127">
                  <c:v>0.13239748000000001</c:v>
                </c:pt>
                <c:pt idx="128">
                  <c:v>0.13439998</c:v>
                </c:pt>
                <c:pt idx="129">
                  <c:v>0.13639748000000002</c:v>
                </c:pt>
                <c:pt idx="130">
                  <c:v>0.13839747999999999</c:v>
                </c:pt>
                <c:pt idx="131">
                  <c:v>0.14040248</c:v>
                </c:pt>
                <c:pt idx="132">
                  <c:v>0.14239872000000001</c:v>
                </c:pt>
                <c:pt idx="133">
                  <c:v>0.14440124000000001</c:v>
                </c:pt>
                <c:pt idx="134">
                  <c:v>0.14639748</c:v>
                </c:pt>
                <c:pt idx="135">
                  <c:v>0.14839748</c:v>
                </c:pt>
                <c:pt idx="136">
                  <c:v>0.15040122</c:v>
                </c:pt>
              </c:numCache>
            </c:numRef>
          </c:xVal>
          <c:yVal>
            <c:numRef>
              <c:f>'Uji Tarik Sample 1--32'!$S$88:$S$224</c:f>
              <c:numCache>
                <c:formatCode>General</c:formatCode>
                <c:ptCount val="137"/>
                <c:pt idx="0">
                  <c:v>0</c:v>
                </c:pt>
                <c:pt idx="1">
                  <c:v>105990.3542857143</c:v>
                </c:pt>
                <c:pt idx="2">
                  <c:v>253057.67</c:v>
                </c:pt>
                <c:pt idx="3">
                  <c:v>464283.94285714289</c:v>
                </c:pt>
                <c:pt idx="4">
                  <c:v>660391.44857142854</c:v>
                </c:pt>
                <c:pt idx="5">
                  <c:v>830361.06571428583</c:v>
                </c:pt>
                <c:pt idx="6">
                  <c:v>998782.57142857159</c:v>
                </c:pt>
                <c:pt idx="7">
                  <c:v>1092631.1042857144</c:v>
                </c:pt>
                <c:pt idx="8">
                  <c:v>1142648.2457142856</c:v>
                </c:pt>
                <c:pt idx="9">
                  <c:v>1155221.8628571429</c:v>
                </c:pt>
                <c:pt idx="10">
                  <c:v>1199709.7457142859</c:v>
                </c:pt>
                <c:pt idx="11">
                  <c:v>1241612.1485714286</c:v>
                </c:pt>
                <c:pt idx="12">
                  <c:v>1307362.5057142859</c:v>
                </c:pt>
                <c:pt idx="13">
                  <c:v>1308395.5142857144</c:v>
                </c:pt>
                <c:pt idx="14">
                  <c:v>1334300.1428571427</c:v>
                </c:pt>
                <c:pt idx="15">
                  <c:v>1386621.2328571428</c:v>
                </c:pt>
                <c:pt idx="16">
                  <c:v>1421833.9942857143</c:v>
                </c:pt>
                <c:pt idx="17">
                  <c:v>1471491.9028571427</c:v>
                </c:pt>
                <c:pt idx="18">
                  <c:v>1484505.7242857146</c:v>
                </c:pt>
                <c:pt idx="19">
                  <c:v>1496186.1642857143</c:v>
                </c:pt>
                <c:pt idx="20">
                  <c:v>1508216.8057142857</c:v>
                </c:pt>
                <c:pt idx="21">
                  <c:v>1564977.9328571428</c:v>
                </c:pt>
                <c:pt idx="22">
                  <c:v>1570992.5528571431</c:v>
                </c:pt>
                <c:pt idx="23">
                  <c:v>1591784.7700000003</c:v>
                </c:pt>
                <c:pt idx="24">
                  <c:v>1597524.2428571431</c:v>
                </c:pt>
                <c:pt idx="25">
                  <c:v>1620312.5614285716</c:v>
                </c:pt>
                <c:pt idx="26">
                  <c:v>1575703.0657142857</c:v>
                </c:pt>
                <c:pt idx="27">
                  <c:v>1604770.7185714287</c:v>
                </c:pt>
                <c:pt idx="28">
                  <c:v>1569041.6085714286</c:v>
                </c:pt>
                <c:pt idx="29">
                  <c:v>1552152.5257142857</c:v>
                </c:pt>
                <c:pt idx="30">
                  <c:v>1563898.2100000002</c:v>
                </c:pt>
                <c:pt idx="31">
                  <c:v>1488368.6842857143</c:v>
                </c:pt>
                <c:pt idx="32">
                  <c:v>1519950.0328571429</c:v>
                </c:pt>
                <c:pt idx="33">
                  <c:v>1508858.9714285717</c:v>
                </c:pt>
                <c:pt idx="34">
                  <c:v>1501852.1400000001</c:v>
                </c:pt>
                <c:pt idx="35">
                  <c:v>1507950.5342857146</c:v>
                </c:pt>
                <c:pt idx="36">
                  <c:v>1496828.4857142856</c:v>
                </c:pt>
                <c:pt idx="37">
                  <c:v>1477062.892857143</c:v>
                </c:pt>
                <c:pt idx="38">
                  <c:v>1465259.5942857144</c:v>
                </c:pt>
                <c:pt idx="39">
                  <c:v>1469407.2000000002</c:v>
                </c:pt>
                <c:pt idx="40">
                  <c:v>1464718.1757142858</c:v>
                </c:pt>
                <c:pt idx="41">
                  <c:v>1446292.0371428572</c:v>
                </c:pt>
                <c:pt idx="42">
                  <c:v>1485336.3042857144</c:v>
                </c:pt>
                <c:pt idx="43">
                  <c:v>1373948.425714286</c:v>
                </c:pt>
                <c:pt idx="44">
                  <c:v>1389127.7657142859</c:v>
                </c:pt>
                <c:pt idx="45">
                  <c:v>1262144.79</c:v>
                </c:pt>
                <c:pt idx="46">
                  <c:v>1079538.0242857146</c:v>
                </c:pt>
                <c:pt idx="47">
                  <c:v>1099065.53</c:v>
                </c:pt>
                <c:pt idx="48">
                  <c:v>1125777.692857143</c:v>
                </c:pt>
                <c:pt idx="49">
                  <c:v>1137162.7428571428</c:v>
                </c:pt>
                <c:pt idx="50">
                  <c:v>1133421.24</c:v>
                </c:pt>
                <c:pt idx="51">
                  <c:v>1171967.6885714286</c:v>
                </c:pt>
                <c:pt idx="52">
                  <c:v>1142259.4271428571</c:v>
                </c:pt>
                <c:pt idx="53">
                  <c:v>1115433.7485714287</c:v>
                </c:pt>
                <c:pt idx="54">
                  <c:v>1125376.4171428573</c:v>
                </c:pt>
                <c:pt idx="55">
                  <c:v>1056099.2871428572</c:v>
                </c:pt>
                <c:pt idx="56">
                  <c:v>1058541.8214285716</c:v>
                </c:pt>
                <c:pt idx="57">
                  <c:v>1056330.99</c:v>
                </c:pt>
                <c:pt idx="58">
                  <c:v>1074989.142857143</c:v>
                </c:pt>
                <c:pt idx="59">
                  <c:v>1102556.8</c:v>
                </c:pt>
                <c:pt idx="60">
                  <c:v>1108961.7957142857</c:v>
                </c:pt>
                <c:pt idx="61">
                  <c:v>1132789.662857143</c:v>
                </c:pt>
                <c:pt idx="62">
                  <c:v>1107407.7671428572</c:v>
                </c:pt>
                <c:pt idx="63">
                  <c:v>1096532.9928571428</c:v>
                </c:pt>
                <c:pt idx="64">
                  <c:v>1090635.1585714286</c:v>
                </c:pt>
                <c:pt idx="65">
                  <c:v>1090523.0442857144</c:v>
                </c:pt>
                <c:pt idx="66">
                  <c:v>1070394.7928571429</c:v>
                </c:pt>
                <c:pt idx="67">
                  <c:v>1071278.6271428571</c:v>
                </c:pt>
                <c:pt idx="68">
                  <c:v>1057038.8671428571</c:v>
                </c:pt>
                <c:pt idx="69">
                  <c:v>1031227.5114285714</c:v>
                </c:pt>
                <c:pt idx="70">
                  <c:v>1041602.91</c:v>
                </c:pt>
                <c:pt idx="71">
                  <c:v>1024640.4857142856</c:v>
                </c:pt>
                <c:pt idx="72">
                  <c:v>1030038.9442857144</c:v>
                </c:pt>
                <c:pt idx="73">
                  <c:v>971970.90714285721</c:v>
                </c:pt>
                <c:pt idx="74">
                  <c:v>1000839.2457142856</c:v>
                </c:pt>
                <c:pt idx="75">
                  <c:v>1020776.1242857145</c:v>
                </c:pt>
                <c:pt idx="76">
                  <c:v>992471.00428571436</c:v>
                </c:pt>
                <c:pt idx="77">
                  <c:v>943265.91285714286</c:v>
                </c:pt>
                <c:pt idx="78">
                  <c:v>907376.4171428571</c:v>
                </c:pt>
                <c:pt idx="79">
                  <c:v>871494.86285714293</c:v>
                </c:pt>
                <c:pt idx="80">
                  <c:v>850998.03571428568</c:v>
                </c:pt>
                <c:pt idx="81">
                  <c:v>851688.62857142871</c:v>
                </c:pt>
                <c:pt idx="82">
                  <c:v>836677.30428571429</c:v>
                </c:pt>
                <c:pt idx="83">
                  <c:v>842436.55285714287</c:v>
                </c:pt>
                <c:pt idx="84">
                  <c:v>801915.80285714299</c:v>
                </c:pt>
                <c:pt idx="85">
                  <c:v>821919.6385714286</c:v>
                </c:pt>
                <c:pt idx="86">
                  <c:v>799057.82285714289</c:v>
                </c:pt>
                <c:pt idx="87">
                  <c:v>809688.28142857144</c:v>
                </c:pt>
                <c:pt idx="88">
                  <c:v>817496.73</c:v>
                </c:pt>
                <c:pt idx="89">
                  <c:v>793886.55142857146</c:v>
                </c:pt>
                <c:pt idx="90">
                  <c:v>714949.84142857161</c:v>
                </c:pt>
                <c:pt idx="91">
                  <c:v>751253.22571428574</c:v>
                </c:pt>
                <c:pt idx="92">
                  <c:v>770567.71428571432</c:v>
                </c:pt>
                <c:pt idx="93">
                  <c:v>708653.69000000006</c:v>
                </c:pt>
                <c:pt idx="94">
                  <c:v>718248.02571428579</c:v>
                </c:pt>
                <c:pt idx="95">
                  <c:v>722999.33571428573</c:v>
                </c:pt>
                <c:pt idx="96">
                  <c:v>752004.5471428571</c:v>
                </c:pt>
                <c:pt idx="97">
                  <c:v>771952.17</c:v>
                </c:pt>
                <c:pt idx="98">
                  <c:v>769413.24857142859</c:v>
                </c:pt>
                <c:pt idx="99">
                  <c:v>736308.70285714301</c:v>
                </c:pt>
                <c:pt idx="100">
                  <c:v>799019.04999999993</c:v>
                </c:pt>
                <c:pt idx="101">
                  <c:v>784712.48857142858</c:v>
                </c:pt>
                <c:pt idx="102">
                  <c:v>802849.15428571426</c:v>
                </c:pt>
                <c:pt idx="103">
                  <c:v>765968.84857142856</c:v>
                </c:pt>
                <c:pt idx="104">
                  <c:v>781314.64714285731</c:v>
                </c:pt>
                <c:pt idx="105">
                  <c:v>775866.51571428578</c:v>
                </c:pt>
                <c:pt idx="106">
                  <c:v>783274.93428571429</c:v>
                </c:pt>
                <c:pt idx="107">
                  <c:v>789594.28714285721</c:v>
                </c:pt>
                <c:pt idx="108">
                  <c:v>821804.41</c:v>
                </c:pt>
                <c:pt idx="109">
                  <c:v>780802.8142857143</c:v>
                </c:pt>
                <c:pt idx="110">
                  <c:v>777353.74285714293</c:v>
                </c:pt>
                <c:pt idx="111">
                  <c:v>819077.23</c:v>
                </c:pt>
                <c:pt idx="112">
                  <c:v>840145.06142857147</c:v>
                </c:pt>
                <c:pt idx="113">
                  <c:v>835659.86714285705</c:v>
                </c:pt>
                <c:pt idx="114">
                  <c:v>828805.32428571431</c:v>
                </c:pt>
                <c:pt idx="115">
                  <c:v>822572.8600000001</c:v>
                </c:pt>
                <c:pt idx="116">
                  <c:v>820556.67142857146</c:v>
                </c:pt>
                <c:pt idx="117">
                  <c:v>802832.18142857135</c:v>
                </c:pt>
                <c:pt idx="118">
                  <c:v>816542.82428571431</c:v>
                </c:pt>
                <c:pt idx="119">
                  <c:v>814644.97857142857</c:v>
                </c:pt>
                <c:pt idx="120">
                  <c:v>783618.75142857153</c:v>
                </c:pt>
                <c:pt idx="121">
                  <c:v>768248.03857142862</c:v>
                </c:pt>
                <c:pt idx="122">
                  <c:v>765721.57428571431</c:v>
                </c:pt>
                <c:pt idx="123">
                  <c:v>722050.25714285718</c:v>
                </c:pt>
                <c:pt idx="124">
                  <c:v>733690.21142857149</c:v>
                </c:pt>
                <c:pt idx="125">
                  <c:v>749450.05428571429</c:v>
                </c:pt>
                <c:pt idx="126">
                  <c:v>740877.82714285713</c:v>
                </c:pt>
                <c:pt idx="127">
                  <c:v>733220.42142857146</c:v>
                </c:pt>
                <c:pt idx="128">
                  <c:v>729651.60571428575</c:v>
                </c:pt>
                <c:pt idx="129">
                  <c:v>714549.96714285726</c:v>
                </c:pt>
                <c:pt idx="130">
                  <c:v>704706.8</c:v>
                </c:pt>
                <c:pt idx="131">
                  <c:v>713003.56857142865</c:v>
                </c:pt>
                <c:pt idx="132">
                  <c:v>690520.1385714286</c:v>
                </c:pt>
                <c:pt idx="133">
                  <c:v>659941.90142857144</c:v>
                </c:pt>
                <c:pt idx="134">
                  <c:v>651253.04428571439</c:v>
                </c:pt>
                <c:pt idx="135">
                  <c:v>664965.39999999991</c:v>
                </c:pt>
                <c:pt idx="136">
                  <c:v>623973.1471428572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446-41E3-87A7-574EFC54E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4116431"/>
        <c:axId val="1994114351"/>
      </c:scatterChart>
      <c:valAx>
        <c:axId val="19941164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Regangan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4114351"/>
        <c:crosses val="autoZero"/>
        <c:crossBetween val="midCat"/>
      </c:valAx>
      <c:valAx>
        <c:axId val="199411435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Tegangan tarik</a:t>
                </a:r>
                <a:r>
                  <a:rPr lang="en-ID" baseline="0"/>
                  <a:t> (N/m2)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41164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940201224846892"/>
          <c:y val="7.0022601341499E-2"/>
          <c:w val="0.32337576552930886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441960</xdr:colOff>
      <xdr:row>57</xdr:row>
      <xdr:rowOff>179070</xdr:rowOff>
    </xdr:from>
    <xdr:to>
      <xdr:col>16</xdr:col>
      <xdr:colOff>533400</xdr:colOff>
      <xdr:row>72</xdr:row>
      <xdr:rowOff>179070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B71D02-5404-4425-9F36-1F751252EA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190500</xdr:colOff>
      <xdr:row>57</xdr:row>
      <xdr:rowOff>11430</xdr:rowOff>
    </xdr:from>
    <xdr:to>
      <xdr:col>23</xdr:col>
      <xdr:colOff>190500</xdr:colOff>
      <xdr:row>72</xdr:row>
      <xdr:rowOff>11430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BD8722C-2ABA-485B-A7CD-E6A934C89E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106680</xdr:colOff>
      <xdr:row>53</xdr:row>
      <xdr:rowOff>60966</xdr:rowOff>
    </xdr:from>
    <xdr:to>
      <xdr:col>32</xdr:col>
      <xdr:colOff>60960</xdr:colOff>
      <xdr:row>68</xdr:row>
      <xdr:rowOff>60966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E4CE3EF-0187-4329-8F40-15609539F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472440</xdr:colOff>
      <xdr:row>75</xdr:row>
      <xdr:rowOff>26670</xdr:rowOff>
    </xdr:from>
    <xdr:to>
      <xdr:col>32</xdr:col>
      <xdr:colOff>167640</xdr:colOff>
      <xdr:row>88</xdr:row>
      <xdr:rowOff>26670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3BD03BE-4CB8-47FB-8C91-8046FF450E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683260</xdr:colOff>
      <xdr:row>76</xdr:row>
      <xdr:rowOff>29210</xdr:rowOff>
    </xdr:from>
    <xdr:to>
      <xdr:col>21</xdr:col>
      <xdr:colOff>170180</xdr:colOff>
      <xdr:row>89</xdr:row>
      <xdr:rowOff>29210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CE8865E-7DFC-4846-8198-E038D8EEE2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\Pictures\Pak%20Joni\MENDENUS\Copy%20of%20Book1.xlsx" TargetMode="External"/><Relationship Id="rId1" Type="http://schemas.openxmlformats.org/officeDocument/2006/relationships/externalLinkPath" Target="/Users/ASUS/Pictures/Pak%20Joni/MENDENUS/Copy%20of%20Book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ji Tarik Sample 7--92"/>
      <sheetName val="Uji Tarik Sample 4--62"/>
      <sheetName val="Uji Tarik Sample 1--32"/>
      <sheetName val="Sheet1"/>
    </sheetNames>
    <sheetDataSet>
      <sheetData sheetId="0"/>
      <sheetData sheetId="1">
        <row r="88">
          <cell r="E88">
            <v>0</v>
          </cell>
          <cell r="F88">
            <v>0</v>
          </cell>
          <cell r="G88">
            <v>0</v>
          </cell>
        </row>
        <row r="89">
          <cell r="E89">
            <v>1.9687E-2</v>
          </cell>
          <cell r="F89">
            <v>1.9687E-2</v>
          </cell>
          <cell r="G89">
            <v>1.9687E-2</v>
          </cell>
          <cell r="H89">
            <v>0.25640000000000002</v>
          </cell>
          <cell r="I89">
            <v>0.33314199999999999</v>
          </cell>
          <cell r="J89">
            <v>0.16431399999999999</v>
          </cell>
        </row>
        <row r="90">
          <cell r="E90">
            <v>3.9937E-2</v>
          </cell>
          <cell r="F90">
            <v>3.9937E-2</v>
          </cell>
          <cell r="G90">
            <v>3.9937E-2</v>
          </cell>
          <cell r="H90">
            <v>0.71165</v>
          </cell>
          <cell r="I90">
            <v>0.50044100000000002</v>
          </cell>
          <cell r="J90">
            <v>0.33011499999999999</v>
          </cell>
        </row>
        <row r="91">
          <cell r="E91">
            <v>5.9936999999999997E-2</v>
          </cell>
          <cell r="F91">
            <v>5.9936999999999997E-2</v>
          </cell>
          <cell r="G91">
            <v>5.9936999999999997E-2</v>
          </cell>
          <cell r="H91">
            <v>0.85170400000000002</v>
          </cell>
          <cell r="I91">
            <v>0.546929</v>
          </cell>
          <cell r="J91">
            <v>0.85637099999999999</v>
          </cell>
        </row>
        <row r="92">
          <cell r="E92">
            <v>0.08</v>
          </cell>
          <cell r="F92">
            <v>8.0061999999999994E-2</v>
          </cell>
          <cell r="G92">
            <v>8.0061999999999994E-2</v>
          </cell>
          <cell r="H92">
            <v>1.332651</v>
          </cell>
          <cell r="I92">
            <v>0.44440200000000002</v>
          </cell>
          <cell r="J92">
            <v>0.82319100000000001</v>
          </cell>
        </row>
        <row r="93">
          <cell r="E93">
            <v>9.9936999999999998E-2</v>
          </cell>
          <cell r="F93">
            <v>0.1</v>
          </cell>
          <cell r="G93">
            <v>9.9936999999999998E-2</v>
          </cell>
          <cell r="H93">
            <v>1.443311</v>
          </cell>
          <cell r="I93">
            <v>0.55269400000000002</v>
          </cell>
          <cell r="J93">
            <v>1.171168</v>
          </cell>
        </row>
        <row r="94">
          <cell r="E94">
            <v>0.12</v>
          </cell>
          <cell r="F94">
            <v>0.12</v>
          </cell>
          <cell r="G94">
            <v>0.12</v>
          </cell>
          <cell r="H94">
            <v>1.4670099999999999</v>
          </cell>
          <cell r="I94">
            <v>0.52920500000000004</v>
          </cell>
          <cell r="J94">
            <v>1.2808189999999999</v>
          </cell>
        </row>
        <row r="95">
          <cell r="E95">
            <v>0.14006199999999999</v>
          </cell>
          <cell r="F95">
            <v>0.14006199999999999</v>
          </cell>
          <cell r="G95">
            <v>0.14006199999999999</v>
          </cell>
          <cell r="H95">
            <v>1.551234</v>
          </cell>
          <cell r="I95">
            <v>0.61866500000000002</v>
          </cell>
          <cell r="J95">
            <v>1.4833369999999999</v>
          </cell>
        </row>
        <row r="96">
          <cell r="E96">
            <v>0.16</v>
          </cell>
          <cell r="F96">
            <v>0.16</v>
          </cell>
          <cell r="G96">
            <v>0.16</v>
          </cell>
          <cell r="H96">
            <v>1.8053650000000001</v>
          </cell>
          <cell r="I96">
            <v>0.49497600000000003</v>
          </cell>
          <cell r="J96">
            <v>1.4330419999999999</v>
          </cell>
        </row>
        <row r="97">
          <cell r="E97">
            <v>0.180062</v>
          </cell>
          <cell r="F97">
            <v>0.180062</v>
          </cell>
          <cell r="G97">
            <v>0.180062</v>
          </cell>
          <cell r="H97">
            <v>2.165251</v>
          </cell>
          <cell r="I97">
            <v>0.487313</v>
          </cell>
          <cell r="J97">
            <v>1.674655</v>
          </cell>
        </row>
        <row r="98">
          <cell r="E98">
            <v>0.199937</v>
          </cell>
          <cell r="F98">
            <v>0.199937</v>
          </cell>
          <cell r="G98">
            <v>0.199937</v>
          </cell>
          <cell r="H98">
            <v>2.6978219999999999</v>
          </cell>
          <cell r="I98">
            <v>0.64417199999999997</v>
          </cell>
          <cell r="J98">
            <v>1.7603569999999999</v>
          </cell>
        </row>
        <row r="99">
          <cell r="E99">
            <v>0.22006200000000001</v>
          </cell>
          <cell r="F99">
            <v>0.22006200000000001</v>
          </cell>
          <cell r="G99">
            <v>0.22006200000000001</v>
          </cell>
          <cell r="H99">
            <v>3.3011689999999998</v>
          </cell>
          <cell r="I99">
            <v>0.61389899999999997</v>
          </cell>
          <cell r="J99">
            <v>1.8779520000000001</v>
          </cell>
        </row>
        <row r="100">
          <cell r="E100">
            <v>0.240062</v>
          </cell>
          <cell r="F100">
            <v>0.240062</v>
          </cell>
          <cell r="G100">
            <v>0.240062</v>
          </cell>
          <cell r="H100">
            <v>3.9325800000000002</v>
          </cell>
          <cell r="I100">
            <v>0.48538500000000001</v>
          </cell>
          <cell r="J100">
            <v>1.8065260000000001</v>
          </cell>
        </row>
        <row r="101">
          <cell r="E101">
            <v>0.25993699999999997</v>
          </cell>
          <cell r="F101">
            <v>0.25993699999999997</v>
          </cell>
          <cell r="G101">
            <v>0.25993699999999997</v>
          </cell>
          <cell r="H101">
            <v>4.806743</v>
          </cell>
          <cell r="I101">
            <v>0.63940600000000003</v>
          </cell>
          <cell r="J101">
            <v>1.7469190000000001</v>
          </cell>
        </row>
        <row r="102">
          <cell r="E102">
            <v>0.28006199999999998</v>
          </cell>
          <cell r="F102">
            <v>0.28012500000000001</v>
          </cell>
          <cell r="G102">
            <v>0.28006199999999998</v>
          </cell>
          <cell r="H102">
            <v>5.7112689999999997</v>
          </cell>
          <cell r="I102">
            <v>0.53899600000000003</v>
          </cell>
          <cell r="J102">
            <v>1.7289159999999999</v>
          </cell>
        </row>
        <row r="103">
          <cell r="E103">
            <v>0.3</v>
          </cell>
          <cell r="F103">
            <v>0.3</v>
          </cell>
          <cell r="G103">
            <v>0.3</v>
          </cell>
          <cell r="H103">
            <v>6.8989409999999998</v>
          </cell>
          <cell r="I103">
            <v>0.51672600000000002</v>
          </cell>
          <cell r="J103">
            <v>1.7283660000000001</v>
          </cell>
        </row>
        <row r="104">
          <cell r="E104">
            <v>0.32</v>
          </cell>
          <cell r="F104">
            <v>0.32</v>
          </cell>
          <cell r="G104">
            <v>0.32</v>
          </cell>
          <cell r="H104">
            <v>8.0112179999999995</v>
          </cell>
          <cell r="I104">
            <v>0.50316899999999998</v>
          </cell>
          <cell r="J104">
            <v>1.7819780000000001</v>
          </cell>
        </row>
        <row r="105">
          <cell r="E105">
            <v>0.34012500000000001</v>
          </cell>
          <cell r="F105">
            <v>0.34006199999999998</v>
          </cell>
          <cell r="G105">
            <v>0.34006199999999998</v>
          </cell>
          <cell r="H105">
            <v>9.0553989999999995</v>
          </cell>
          <cell r="I105">
            <v>0.56791999999999998</v>
          </cell>
          <cell r="J105">
            <v>1.840166</v>
          </cell>
        </row>
        <row r="106">
          <cell r="E106">
            <v>0.36006199999999999</v>
          </cell>
          <cell r="F106">
            <v>0.36006199999999999</v>
          </cell>
          <cell r="G106">
            <v>0.36006199999999999</v>
          </cell>
          <cell r="H106">
            <v>10.054179</v>
          </cell>
          <cell r="I106">
            <v>0.62318099999999998</v>
          </cell>
          <cell r="J106">
            <v>1.710302</v>
          </cell>
        </row>
        <row r="107">
          <cell r="E107">
            <v>0.37993700000000002</v>
          </cell>
          <cell r="F107">
            <v>0.37993700000000002</v>
          </cell>
          <cell r="G107">
            <v>0.37987500000000002</v>
          </cell>
          <cell r="H107">
            <v>10.925414999999999</v>
          </cell>
          <cell r="I107">
            <v>0.459368</v>
          </cell>
          <cell r="J107">
            <v>1.720343</v>
          </cell>
        </row>
        <row r="108">
          <cell r="E108">
            <v>0.4</v>
          </cell>
          <cell r="F108">
            <v>0.4</v>
          </cell>
          <cell r="G108">
            <v>0.4</v>
          </cell>
          <cell r="H108">
            <v>11.702306</v>
          </cell>
          <cell r="I108">
            <v>0.62215100000000001</v>
          </cell>
          <cell r="J108">
            <v>1.750866</v>
          </cell>
        </row>
        <row r="109">
          <cell r="E109">
            <v>0.42</v>
          </cell>
          <cell r="F109">
            <v>0.42</v>
          </cell>
          <cell r="G109">
            <v>0.42006199999999999</v>
          </cell>
          <cell r="H109">
            <v>12.671073</v>
          </cell>
          <cell r="I109">
            <v>0.74604000000000004</v>
          </cell>
          <cell r="J109">
            <v>1.6413450000000001</v>
          </cell>
        </row>
        <row r="110">
          <cell r="E110">
            <v>0.43993700000000002</v>
          </cell>
          <cell r="F110">
            <v>0.43993700000000002</v>
          </cell>
          <cell r="G110">
            <v>0.43993700000000002</v>
          </cell>
          <cell r="H110">
            <v>13.259923000000001</v>
          </cell>
          <cell r="I110">
            <v>1.1426829999999999</v>
          </cell>
          <cell r="J110">
            <v>1.664793</v>
          </cell>
        </row>
        <row r="111">
          <cell r="E111">
            <v>0.46</v>
          </cell>
          <cell r="F111">
            <v>0.46</v>
          </cell>
          <cell r="G111">
            <v>0.45993699999999998</v>
          </cell>
          <cell r="H111">
            <v>13.864570000000001</v>
          </cell>
          <cell r="I111">
            <v>1.810751</v>
          </cell>
          <cell r="J111">
            <v>1.578341</v>
          </cell>
        </row>
        <row r="112">
          <cell r="E112">
            <v>0.48006199999999999</v>
          </cell>
          <cell r="F112">
            <v>0.48006199999999999</v>
          </cell>
          <cell r="G112">
            <v>0.48</v>
          </cell>
          <cell r="H112">
            <v>14.534466</v>
          </cell>
          <cell r="I112">
            <v>2.7965740000000001</v>
          </cell>
          <cell r="J112">
            <v>1.745231</v>
          </cell>
        </row>
        <row r="113">
          <cell r="E113">
            <v>0.49993700000000002</v>
          </cell>
          <cell r="F113">
            <v>0.49993700000000002</v>
          </cell>
          <cell r="G113">
            <v>0.49993700000000002</v>
          </cell>
          <cell r="H113">
            <v>15.123606000000001</v>
          </cell>
          <cell r="I113">
            <v>3.6302340000000002</v>
          </cell>
          <cell r="J113">
            <v>1.6529739999999999</v>
          </cell>
        </row>
        <row r="114">
          <cell r="E114">
            <v>0.52006200000000002</v>
          </cell>
          <cell r="F114">
            <v>0.52006200000000002</v>
          </cell>
          <cell r="G114">
            <v>0.52006200000000002</v>
          </cell>
          <cell r="H114">
            <v>15.661853000000001</v>
          </cell>
          <cell r="I114">
            <v>4.8220710000000002</v>
          </cell>
          <cell r="J114">
            <v>1.674015</v>
          </cell>
        </row>
        <row r="115">
          <cell r="E115">
            <v>0.539937</v>
          </cell>
          <cell r="F115">
            <v>0.539937</v>
          </cell>
          <cell r="G115">
            <v>0.54</v>
          </cell>
          <cell r="H115">
            <v>16.189995</v>
          </cell>
          <cell r="I115">
            <v>6.2534919999999996</v>
          </cell>
          <cell r="J115">
            <v>1.882398</v>
          </cell>
        </row>
        <row r="116">
          <cell r="E116">
            <v>0.55993700000000002</v>
          </cell>
          <cell r="F116">
            <v>0.55993700000000002</v>
          </cell>
          <cell r="G116">
            <v>0.55993700000000002</v>
          </cell>
          <cell r="H116">
            <v>16.607299999999999</v>
          </cell>
          <cell r="I116">
            <v>7.4016890000000002</v>
          </cell>
          <cell r="J116">
            <v>1.772257</v>
          </cell>
        </row>
        <row r="117">
          <cell r="E117">
            <v>0.62</v>
          </cell>
          <cell r="F117">
            <v>0.58006199999999997</v>
          </cell>
          <cell r="G117">
            <v>0.58006199999999997</v>
          </cell>
          <cell r="H117">
            <v>18.129390999999998</v>
          </cell>
          <cell r="I117">
            <v>8.9490359999999995</v>
          </cell>
          <cell r="J117">
            <v>1.8841859999999999</v>
          </cell>
        </row>
        <row r="118">
          <cell r="E118">
            <v>0.69993700000000003</v>
          </cell>
          <cell r="F118">
            <v>0.6</v>
          </cell>
          <cell r="G118">
            <v>0.59993700000000005</v>
          </cell>
          <cell r="H118">
            <v>19.732937</v>
          </cell>
          <cell r="I118">
            <v>10.300488</v>
          </cell>
          <cell r="J118">
            <v>1.9317930000000001</v>
          </cell>
        </row>
        <row r="119">
          <cell r="E119">
            <v>0.75993699999999997</v>
          </cell>
          <cell r="F119">
            <v>0.62</v>
          </cell>
          <cell r="G119">
            <v>0.62</v>
          </cell>
          <cell r="H119">
            <v>21.043896</v>
          </cell>
          <cell r="I119">
            <v>11.370396</v>
          </cell>
          <cell r="J119">
            <v>1.9509559999999999</v>
          </cell>
        </row>
        <row r="120">
          <cell r="E120">
            <v>0.84012500000000001</v>
          </cell>
          <cell r="F120">
            <v>0.64006200000000002</v>
          </cell>
          <cell r="G120">
            <v>0.64</v>
          </cell>
          <cell r="H120">
            <v>22.509148</v>
          </cell>
          <cell r="I120">
            <v>12.612197999999999</v>
          </cell>
          <cell r="J120">
            <v>2.2077650000000002</v>
          </cell>
        </row>
        <row r="121">
          <cell r="E121">
            <v>0.87993699999999997</v>
          </cell>
          <cell r="F121">
            <v>0.66</v>
          </cell>
          <cell r="G121">
            <v>0.66</v>
          </cell>
          <cell r="H121">
            <v>23.276985</v>
          </cell>
          <cell r="I121">
            <v>13.955628000000001</v>
          </cell>
          <cell r="J121">
            <v>2.3409450000000001</v>
          </cell>
        </row>
        <row r="122">
          <cell r="E122">
            <v>0.9</v>
          </cell>
          <cell r="F122">
            <v>0.68006200000000006</v>
          </cell>
          <cell r="G122">
            <v>0.68006200000000006</v>
          </cell>
          <cell r="H122">
            <v>18.408508000000001</v>
          </cell>
          <cell r="I122">
            <v>15.103724</v>
          </cell>
          <cell r="J122">
            <v>2.5281859999999998</v>
          </cell>
        </row>
        <row r="123">
          <cell r="E123">
            <v>0.99987499999999996</v>
          </cell>
          <cell r="F123">
            <v>0.69993700000000003</v>
          </cell>
          <cell r="G123">
            <v>0.69993700000000003</v>
          </cell>
          <cell r="H123">
            <v>17.709807999999999</v>
          </cell>
          <cell r="I123">
            <v>16.111339999999998</v>
          </cell>
          <cell r="J123">
            <v>2.7378179999999999</v>
          </cell>
        </row>
        <row r="124">
          <cell r="E124">
            <v>1.0800620000000001</v>
          </cell>
          <cell r="F124">
            <v>0.72006199999999998</v>
          </cell>
          <cell r="G124">
            <v>0.72006199999999998</v>
          </cell>
          <cell r="H124">
            <v>18.908079000000001</v>
          </cell>
          <cell r="I124">
            <v>17.233447999999999</v>
          </cell>
          <cell r="J124">
            <v>2.8576700000000002</v>
          </cell>
        </row>
        <row r="125">
          <cell r="E125">
            <v>1.18</v>
          </cell>
          <cell r="F125">
            <v>0.740062</v>
          </cell>
          <cell r="G125">
            <v>0.74</v>
          </cell>
          <cell r="H125">
            <v>19.806909999999998</v>
          </cell>
          <cell r="I125">
            <v>18.152000000000001</v>
          </cell>
          <cell r="J125">
            <v>3.0284759999999999</v>
          </cell>
        </row>
        <row r="126">
          <cell r="E126">
            <v>1.280125</v>
          </cell>
          <cell r="F126">
            <v>0.76</v>
          </cell>
          <cell r="G126">
            <v>0.75993699999999997</v>
          </cell>
          <cell r="H126">
            <v>20.357046</v>
          </cell>
          <cell r="I126">
            <v>19.267588</v>
          </cell>
          <cell r="J126">
            <v>3.1671209999999999</v>
          </cell>
        </row>
        <row r="127">
          <cell r="E127">
            <v>1.379937</v>
          </cell>
          <cell r="F127">
            <v>0.78006200000000003</v>
          </cell>
          <cell r="G127">
            <v>0.78006200000000003</v>
          </cell>
          <cell r="H127">
            <v>20.284780999999999</v>
          </cell>
          <cell r="I127">
            <v>20.213163000000002</v>
          </cell>
          <cell r="J127">
            <v>3.2822170000000002</v>
          </cell>
        </row>
        <row r="128">
          <cell r="E128">
            <v>1.4</v>
          </cell>
          <cell r="F128">
            <v>0.8</v>
          </cell>
          <cell r="G128">
            <v>0.8</v>
          </cell>
          <cell r="H128">
            <v>7.2793279999999996</v>
          </cell>
          <cell r="I128">
            <v>21.217238999999999</v>
          </cell>
          <cell r="J128">
            <v>3.3415339999999998</v>
          </cell>
        </row>
        <row r="129">
          <cell r="E129">
            <v>1.4999370000000001</v>
          </cell>
          <cell r="F129">
            <v>0.82</v>
          </cell>
          <cell r="G129">
            <v>0.81993700000000003</v>
          </cell>
          <cell r="H129">
            <v>6.8357869999999998</v>
          </cell>
          <cell r="I129">
            <v>22.014503000000001</v>
          </cell>
          <cell r="J129">
            <v>3.5770919999999999</v>
          </cell>
        </row>
        <row r="130">
          <cell r="E130">
            <v>1.6</v>
          </cell>
          <cell r="F130">
            <v>0.84006199999999998</v>
          </cell>
          <cell r="G130">
            <v>0.84006199999999998</v>
          </cell>
          <cell r="H130">
            <v>6.7461979999999997</v>
          </cell>
          <cell r="I130">
            <v>22.883371</v>
          </cell>
          <cell r="J130">
            <v>3.742143</v>
          </cell>
        </row>
        <row r="131">
          <cell r="E131">
            <v>1.7</v>
          </cell>
          <cell r="F131">
            <v>0.86006199999999999</v>
          </cell>
          <cell r="G131">
            <v>0.86006199999999999</v>
          </cell>
          <cell r="H131">
            <v>7.1837340000000003</v>
          </cell>
          <cell r="I131">
            <v>23.460182</v>
          </cell>
          <cell r="J131">
            <v>3.9290349999999998</v>
          </cell>
        </row>
        <row r="132">
          <cell r="E132">
            <v>1.8</v>
          </cell>
          <cell r="F132">
            <v>0.87993699999999997</v>
          </cell>
          <cell r="G132">
            <v>0.87993699999999997</v>
          </cell>
          <cell r="H132">
            <v>6.9437600000000002</v>
          </cell>
          <cell r="I132">
            <v>24.083212</v>
          </cell>
          <cell r="J132">
            <v>4.0971640000000003</v>
          </cell>
        </row>
        <row r="133">
          <cell r="E133">
            <v>1.9</v>
          </cell>
          <cell r="F133">
            <v>0.9</v>
          </cell>
          <cell r="G133">
            <v>0.9</v>
          </cell>
          <cell r="H133">
            <v>6.9982600000000001</v>
          </cell>
          <cell r="I133">
            <v>24.693642000000001</v>
          </cell>
          <cell r="J133">
            <v>4.1413039999999999</v>
          </cell>
        </row>
        <row r="134">
          <cell r="E134">
            <v>1.9999370000000001</v>
          </cell>
          <cell r="F134">
            <v>0.92006200000000005</v>
          </cell>
          <cell r="G134">
            <v>0.92006200000000005</v>
          </cell>
          <cell r="H134">
            <v>6.0881699999999999</v>
          </cell>
          <cell r="I134">
            <v>25.151501</v>
          </cell>
          <cell r="J134">
            <v>4.3424529999999999</v>
          </cell>
        </row>
        <row r="135">
          <cell r="E135">
            <v>2.0800619999999999</v>
          </cell>
          <cell r="F135">
            <v>0.93993700000000002</v>
          </cell>
          <cell r="G135">
            <v>0.93993700000000002</v>
          </cell>
          <cell r="H135">
            <v>4.743131</v>
          </cell>
          <cell r="I135">
            <v>25.582262</v>
          </cell>
          <cell r="J135">
            <v>4.3793600000000001</v>
          </cell>
        </row>
        <row r="136">
          <cell r="E136">
            <v>2.1800619999999999</v>
          </cell>
          <cell r="F136">
            <v>0.96</v>
          </cell>
          <cell r="G136">
            <v>0.95993700000000004</v>
          </cell>
          <cell r="H136">
            <v>4.5098710000000004</v>
          </cell>
          <cell r="I136">
            <v>25.929569000000001</v>
          </cell>
          <cell r="J136">
            <v>4.5028490000000003</v>
          </cell>
        </row>
        <row r="137">
          <cell r="E137">
            <v>2.280125</v>
          </cell>
          <cell r="F137">
            <v>0.98006199999999999</v>
          </cell>
          <cell r="G137">
            <v>0.98006199999999999</v>
          </cell>
          <cell r="H137">
            <v>4.6825359999999998</v>
          </cell>
          <cell r="I137">
            <v>26.208905999999999</v>
          </cell>
          <cell r="J137">
            <v>4.6492170000000002</v>
          </cell>
        </row>
        <row r="138">
          <cell r="E138">
            <v>2.379937</v>
          </cell>
          <cell r="F138">
            <v>0.99987499999999996</v>
          </cell>
          <cell r="G138">
            <v>0.99987499999999996</v>
          </cell>
          <cell r="H138">
            <v>4.8140770000000002</v>
          </cell>
          <cell r="I138">
            <v>26.372252</v>
          </cell>
          <cell r="J138">
            <v>4.9278760000000004</v>
          </cell>
        </row>
        <row r="139">
          <cell r="E139">
            <v>2.4200620000000002</v>
          </cell>
          <cell r="F139">
            <v>1.020062</v>
          </cell>
          <cell r="G139">
            <v>1.020062</v>
          </cell>
          <cell r="H139">
            <v>3.5931060000000001</v>
          </cell>
          <cell r="I139">
            <v>26.662130000000001</v>
          </cell>
          <cell r="J139">
            <v>4.8375769999999996</v>
          </cell>
        </row>
        <row r="140">
          <cell r="E140">
            <v>2.5200619999999998</v>
          </cell>
          <cell r="F140">
            <v>1.0399369999999999</v>
          </cell>
          <cell r="G140">
            <v>1.0399369999999999</v>
          </cell>
          <cell r="H140">
            <v>3.4777800000000001</v>
          </cell>
          <cell r="I140">
            <v>26.585118999999999</v>
          </cell>
          <cell r="J140">
            <v>4.9262480000000002</v>
          </cell>
        </row>
        <row r="141">
          <cell r="E141">
            <v>2.62</v>
          </cell>
          <cell r="F141">
            <v>1.0599369999999999</v>
          </cell>
          <cell r="G141">
            <v>1.0599369999999999</v>
          </cell>
          <cell r="H141">
            <v>3.448626</v>
          </cell>
          <cell r="I141">
            <v>26.848551</v>
          </cell>
          <cell r="J141">
            <v>5.1688789999999996</v>
          </cell>
        </row>
        <row r="142">
          <cell r="E142">
            <v>2.720062</v>
          </cell>
          <cell r="F142">
            <v>1.0800620000000001</v>
          </cell>
          <cell r="G142">
            <v>1.080125</v>
          </cell>
          <cell r="H142">
            <v>3.3423319999999999</v>
          </cell>
          <cell r="I142">
            <v>27.036401999999999</v>
          </cell>
          <cell r="J142">
            <v>5.1546419999999999</v>
          </cell>
        </row>
        <row r="143">
          <cell r="E143">
            <v>2.7448739999999998</v>
          </cell>
          <cell r="F143">
            <v>1.0999369999999999</v>
          </cell>
          <cell r="G143">
            <v>1.0999369999999999</v>
          </cell>
          <cell r="H143">
            <v>3.4940349999999998</v>
          </cell>
          <cell r="I143">
            <v>27.365746999999999</v>
          </cell>
          <cell r="J143">
            <v>5.1156769999999998</v>
          </cell>
        </row>
        <row r="144">
          <cell r="F144">
            <v>1.1200000000000001</v>
          </cell>
          <cell r="G144">
            <v>1.1200000000000001</v>
          </cell>
          <cell r="I144">
            <v>27.544916000000001</v>
          </cell>
          <cell r="J144">
            <v>5.268599</v>
          </cell>
        </row>
        <row r="145">
          <cell r="F145">
            <v>1.1399999999999999</v>
          </cell>
          <cell r="G145">
            <v>1.1399999999999999</v>
          </cell>
          <cell r="I145">
            <v>27.724202999999999</v>
          </cell>
          <cell r="J145">
            <v>5.2938359999999998</v>
          </cell>
        </row>
        <row r="146">
          <cell r="F146">
            <v>1.1599999999999999</v>
          </cell>
          <cell r="G146">
            <v>1.1599999999999999</v>
          </cell>
          <cell r="I146">
            <v>27.830587000000001</v>
          </cell>
          <cell r="J146">
            <v>5.3115899999999998</v>
          </cell>
        </row>
        <row r="147">
          <cell r="F147">
            <v>1.18</v>
          </cell>
          <cell r="G147">
            <v>1.18</v>
          </cell>
          <cell r="I147">
            <v>27.742167999999999</v>
          </cell>
          <cell r="J147">
            <v>5.3817769999999996</v>
          </cell>
        </row>
        <row r="148">
          <cell r="F148">
            <v>1.199937</v>
          </cell>
          <cell r="G148">
            <v>1.2</v>
          </cell>
          <cell r="I148">
            <v>27.912303999999999</v>
          </cell>
          <cell r="J148">
            <v>5.4374779999999996</v>
          </cell>
        </row>
        <row r="149">
          <cell r="F149">
            <v>1.220062</v>
          </cell>
          <cell r="G149">
            <v>1.220062</v>
          </cell>
          <cell r="I149">
            <v>28.203202999999998</v>
          </cell>
          <cell r="J149">
            <v>5.3903299999999996</v>
          </cell>
        </row>
        <row r="150">
          <cell r="F150">
            <v>1.240062</v>
          </cell>
          <cell r="G150">
            <v>1.24</v>
          </cell>
          <cell r="I150">
            <v>25.528352999999999</v>
          </cell>
          <cell r="J150">
            <v>5.5816869999999996</v>
          </cell>
        </row>
        <row r="151">
          <cell r="F151">
            <v>1.2599370000000001</v>
          </cell>
          <cell r="G151">
            <v>1.2599370000000001</v>
          </cell>
          <cell r="I151">
            <v>25.65052</v>
          </cell>
          <cell r="J151">
            <v>5.5866129999999998</v>
          </cell>
        </row>
        <row r="152">
          <cell r="F152">
            <v>1.280125</v>
          </cell>
          <cell r="G152">
            <v>1.280125</v>
          </cell>
          <cell r="I152">
            <v>25.760131999999999</v>
          </cell>
          <cell r="J152">
            <v>5.6342600000000003</v>
          </cell>
        </row>
        <row r="153">
          <cell r="F153">
            <v>1.3</v>
          </cell>
          <cell r="G153">
            <v>1.3</v>
          </cell>
          <cell r="I153">
            <v>25.703600000000002</v>
          </cell>
          <cell r="J153">
            <v>5.551984</v>
          </cell>
        </row>
        <row r="154">
          <cell r="F154">
            <v>1.32</v>
          </cell>
          <cell r="G154">
            <v>1.32</v>
          </cell>
          <cell r="I154">
            <v>26.001325999999999</v>
          </cell>
          <cell r="J154">
            <v>5.6316220000000001</v>
          </cell>
        </row>
        <row r="155">
          <cell r="F155">
            <v>1.340125</v>
          </cell>
          <cell r="G155">
            <v>1.340125</v>
          </cell>
          <cell r="I155">
            <v>25.985899</v>
          </cell>
          <cell r="J155">
            <v>5.5728859999999996</v>
          </cell>
        </row>
        <row r="156">
          <cell r="F156">
            <v>1.3600620000000001</v>
          </cell>
          <cell r="G156">
            <v>1.3600620000000001</v>
          </cell>
          <cell r="I156">
            <v>26.023598</v>
          </cell>
          <cell r="J156">
            <v>5.6889010000000004</v>
          </cell>
        </row>
        <row r="157">
          <cell r="F157">
            <v>1.379937</v>
          </cell>
          <cell r="G157">
            <v>1.379937</v>
          </cell>
          <cell r="I157">
            <v>26.100424</v>
          </cell>
          <cell r="J157">
            <v>5.721152</v>
          </cell>
        </row>
        <row r="158">
          <cell r="F158">
            <v>1.4</v>
          </cell>
          <cell r="G158">
            <v>1.4</v>
          </cell>
          <cell r="I158">
            <v>26.285378000000001</v>
          </cell>
          <cell r="J158">
            <v>5.7064250000000003</v>
          </cell>
        </row>
        <row r="159">
          <cell r="F159">
            <v>1.4200619999999999</v>
          </cell>
          <cell r="G159">
            <v>1.4200619999999999</v>
          </cell>
          <cell r="I159">
            <v>26.493092000000001</v>
          </cell>
          <cell r="J159">
            <v>5.748437</v>
          </cell>
        </row>
        <row r="160">
          <cell r="F160">
            <v>1.439937</v>
          </cell>
          <cell r="G160">
            <v>1.439937</v>
          </cell>
          <cell r="I160">
            <v>26.507390999999998</v>
          </cell>
          <cell r="J160">
            <v>5.583386</v>
          </cell>
        </row>
        <row r="161">
          <cell r="F161">
            <v>1.459937</v>
          </cell>
          <cell r="G161">
            <v>1.460062</v>
          </cell>
          <cell r="I161">
            <v>26.730419000000001</v>
          </cell>
          <cell r="J161">
            <v>5.7060060000000004</v>
          </cell>
        </row>
        <row r="162">
          <cell r="F162">
            <v>1.48</v>
          </cell>
          <cell r="G162">
            <v>1.480062</v>
          </cell>
          <cell r="I162">
            <v>26.856794000000001</v>
          </cell>
          <cell r="J162">
            <v>5.7864529999999998</v>
          </cell>
        </row>
        <row r="163">
          <cell r="F163">
            <v>1.4998750000000001</v>
          </cell>
          <cell r="G163">
            <v>1.4998750000000001</v>
          </cell>
          <cell r="I163">
            <v>26.950911999999999</v>
          </cell>
          <cell r="J163">
            <v>5.721692</v>
          </cell>
        </row>
        <row r="164">
          <cell r="F164">
            <v>1.5999369999999999</v>
          </cell>
          <cell r="G164">
            <v>1.520062</v>
          </cell>
          <cell r="I164">
            <v>27.796637</v>
          </cell>
          <cell r="J164">
            <v>5.6844250000000001</v>
          </cell>
        </row>
        <row r="165">
          <cell r="F165">
            <v>1.699937</v>
          </cell>
          <cell r="G165">
            <v>1.5399369999999999</v>
          </cell>
          <cell r="I165">
            <v>28.486359</v>
          </cell>
          <cell r="J165">
            <v>5.7165670000000004</v>
          </cell>
        </row>
        <row r="166">
          <cell r="F166">
            <v>1.8</v>
          </cell>
          <cell r="G166">
            <v>1.5599369999999999</v>
          </cell>
          <cell r="I166">
            <v>29.023375000000001</v>
          </cell>
          <cell r="J166">
            <v>5.7258880000000003</v>
          </cell>
        </row>
        <row r="167">
          <cell r="F167">
            <v>1.899937</v>
          </cell>
          <cell r="G167">
            <v>1.58</v>
          </cell>
          <cell r="I167">
            <v>29.961926999999999</v>
          </cell>
          <cell r="J167">
            <v>5.5549309999999998</v>
          </cell>
        </row>
        <row r="168">
          <cell r="F168">
            <v>1.9999370000000001</v>
          </cell>
          <cell r="G168">
            <v>1.5999369999999999</v>
          </cell>
          <cell r="I168">
            <v>30.355243999999999</v>
          </cell>
          <cell r="J168">
            <v>5.3608659999999997</v>
          </cell>
        </row>
        <row r="169">
          <cell r="F169">
            <v>2.0999370000000002</v>
          </cell>
          <cell r="G169">
            <v>1.62</v>
          </cell>
          <cell r="I169">
            <v>30.789413</v>
          </cell>
          <cell r="J169">
            <v>5.1926269999999999</v>
          </cell>
        </row>
        <row r="170">
          <cell r="F170">
            <v>2.12</v>
          </cell>
          <cell r="G170">
            <v>1.6400619999999999</v>
          </cell>
          <cell r="I170">
            <v>31.081841000000001</v>
          </cell>
          <cell r="J170">
            <v>5.350206</v>
          </cell>
        </row>
        <row r="171">
          <cell r="F171">
            <v>2.220062</v>
          </cell>
          <cell r="G171">
            <v>1.66</v>
          </cell>
          <cell r="I171">
            <v>30.984822999999999</v>
          </cell>
          <cell r="J171">
            <v>5.2668600000000003</v>
          </cell>
        </row>
        <row r="172">
          <cell r="F172">
            <v>2.3199999999999998</v>
          </cell>
          <cell r="G172">
            <v>1.7599370000000001</v>
          </cell>
          <cell r="I172">
            <v>30.622854</v>
          </cell>
          <cell r="J172">
            <v>5.0101420000000001</v>
          </cell>
        </row>
        <row r="173">
          <cell r="F173">
            <v>2.4200620000000002</v>
          </cell>
          <cell r="G173">
            <v>1.8</v>
          </cell>
          <cell r="I173">
            <v>27.471981</v>
          </cell>
          <cell r="J173">
            <v>4.6136590000000002</v>
          </cell>
        </row>
        <row r="174">
          <cell r="F174">
            <v>2.5200619999999998</v>
          </cell>
          <cell r="G174">
            <v>1.88</v>
          </cell>
          <cell r="I174">
            <v>27.603662</v>
          </cell>
          <cell r="J174">
            <v>4.000521</v>
          </cell>
        </row>
        <row r="175">
          <cell r="F175">
            <v>2.62</v>
          </cell>
          <cell r="G175">
            <v>1.98</v>
          </cell>
          <cell r="I175">
            <v>26.803222999999999</v>
          </cell>
          <cell r="J175">
            <v>4.0636039999999998</v>
          </cell>
        </row>
        <row r="176">
          <cell r="F176">
            <v>2.6400619999999999</v>
          </cell>
          <cell r="G176">
            <v>2.0800619999999999</v>
          </cell>
          <cell r="I176">
            <v>24.689036999999999</v>
          </cell>
          <cell r="J176">
            <v>4.0709369999999998</v>
          </cell>
        </row>
        <row r="177">
          <cell r="F177">
            <v>2.740062</v>
          </cell>
          <cell r="G177">
            <v>2.1800619999999999</v>
          </cell>
          <cell r="I177">
            <v>24.996739999999999</v>
          </cell>
          <cell r="J177">
            <v>4.1924679999999999</v>
          </cell>
        </row>
        <row r="178">
          <cell r="F178">
            <v>2.8400620000000001</v>
          </cell>
          <cell r="G178">
            <v>2.280062</v>
          </cell>
          <cell r="I178">
            <v>23.977186</v>
          </cell>
          <cell r="J178">
            <v>3.823709</v>
          </cell>
        </row>
        <row r="179">
          <cell r="F179">
            <v>2.9398740000000001</v>
          </cell>
          <cell r="G179">
            <v>2.379937</v>
          </cell>
          <cell r="I179">
            <v>24.004452000000001</v>
          </cell>
          <cell r="J179">
            <v>3.8435619999999999</v>
          </cell>
        </row>
        <row r="180">
          <cell r="F180">
            <v>3.0399989999999999</v>
          </cell>
          <cell r="G180">
            <v>2.4799989999999998</v>
          </cell>
          <cell r="I180">
            <v>23.835045000000001</v>
          </cell>
          <cell r="J180">
            <v>3.949767</v>
          </cell>
        </row>
        <row r="181">
          <cell r="F181">
            <v>3.139999</v>
          </cell>
          <cell r="G181">
            <v>2.5800619999999999</v>
          </cell>
          <cell r="I181">
            <v>23.646443999999999</v>
          </cell>
          <cell r="J181">
            <v>3.8812280000000001</v>
          </cell>
        </row>
        <row r="182">
          <cell r="F182">
            <v>3.24</v>
          </cell>
          <cell r="G182">
            <v>2.6800619999999999</v>
          </cell>
          <cell r="I182">
            <v>23.845623</v>
          </cell>
          <cell r="J182">
            <v>3.8576589999999999</v>
          </cell>
        </row>
        <row r="183">
          <cell r="F183">
            <v>3.3401239999999999</v>
          </cell>
          <cell r="G183">
            <v>2.7801239999999998</v>
          </cell>
          <cell r="I183">
            <v>23.963549</v>
          </cell>
          <cell r="J183">
            <v>3.7422740000000001</v>
          </cell>
        </row>
        <row r="184">
          <cell r="F184">
            <v>3.439937</v>
          </cell>
          <cell r="G184">
            <v>2.879937</v>
          </cell>
          <cell r="I184">
            <v>24.60849</v>
          </cell>
          <cell r="J184">
            <v>3.7793600000000001</v>
          </cell>
        </row>
        <row r="185">
          <cell r="F185">
            <v>3.5399370000000001</v>
          </cell>
          <cell r="G185">
            <v>2.9800620000000002</v>
          </cell>
          <cell r="I185">
            <v>24.652778999999999</v>
          </cell>
          <cell r="J185">
            <v>3.6976339999999999</v>
          </cell>
        </row>
        <row r="186">
          <cell r="F186">
            <v>3.639999</v>
          </cell>
          <cell r="G186">
            <v>3.0800619999999999</v>
          </cell>
          <cell r="I186">
            <v>24.841847999999999</v>
          </cell>
          <cell r="J186">
            <v>3.5664220000000002</v>
          </cell>
        </row>
        <row r="187">
          <cell r="F187">
            <v>3.740062</v>
          </cell>
          <cell r="G187">
            <v>3.179999</v>
          </cell>
          <cell r="I187">
            <v>24.891681999999999</v>
          </cell>
          <cell r="J187">
            <v>3.4229810000000001</v>
          </cell>
        </row>
        <row r="188">
          <cell r="F188">
            <v>3.8401239999999999</v>
          </cell>
          <cell r="G188">
            <v>3.280062</v>
          </cell>
          <cell r="I188">
            <v>25.164187999999999</v>
          </cell>
          <cell r="J188">
            <v>3.3709470000000001</v>
          </cell>
        </row>
        <row r="189">
          <cell r="F189">
            <v>3.9398749999999998</v>
          </cell>
          <cell r="G189">
            <v>3.379937</v>
          </cell>
          <cell r="I189">
            <v>24.977195999999999</v>
          </cell>
          <cell r="J189">
            <v>3.2773819999999998</v>
          </cell>
        </row>
        <row r="190">
          <cell r="F190">
            <v>4.0399370000000001</v>
          </cell>
          <cell r="G190">
            <v>3.4800620000000002</v>
          </cell>
          <cell r="I190">
            <v>25.280574999999999</v>
          </cell>
          <cell r="J190">
            <v>3.3254280000000001</v>
          </cell>
        </row>
        <row r="191">
          <cell r="F191">
            <v>4.1400620000000004</v>
          </cell>
          <cell r="G191">
            <v>3.5800619999999999</v>
          </cell>
          <cell r="I191">
            <v>24.877897000000001</v>
          </cell>
          <cell r="J191">
            <v>3.3987029999999998</v>
          </cell>
        </row>
        <row r="192">
          <cell r="F192">
            <v>4.240062</v>
          </cell>
          <cell r="G192">
            <v>3.68</v>
          </cell>
          <cell r="I192">
            <v>24.901236000000001</v>
          </cell>
          <cell r="J192">
            <v>3.3749639999999999</v>
          </cell>
        </row>
        <row r="193">
          <cell r="F193">
            <v>4.3400619999999996</v>
          </cell>
          <cell r="G193">
            <v>3.780062</v>
          </cell>
          <cell r="I193">
            <v>23.749881999999999</v>
          </cell>
          <cell r="J193">
            <v>3.3902800000000002</v>
          </cell>
        </row>
        <row r="194">
          <cell r="F194">
            <v>4.4399369999999996</v>
          </cell>
          <cell r="G194">
            <v>3.8799990000000002</v>
          </cell>
          <cell r="I194">
            <v>23.995460999999999</v>
          </cell>
          <cell r="J194">
            <v>3.3699080000000001</v>
          </cell>
        </row>
        <row r="195">
          <cell r="F195">
            <v>4.5399370000000001</v>
          </cell>
          <cell r="G195">
            <v>3.9800620000000002</v>
          </cell>
          <cell r="I195">
            <v>24.32921</v>
          </cell>
          <cell r="J195">
            <v>3.2981929999999999</v>
          </cell>
        </row>
        <row r="196">
          <cell r="F196">
            <v>4.6400610000000002</v>
          </cell>
          <cell r="G196">
            <v>4.0799989999999999</v>
          </cell>
          <cell r="I196">
            <v>24.211863999999998</v>
          </cell>
          <cell r="J196">
            <v>3.459098</v>
          </cell>
        </row>
        <row r="197">
          <cell r="F197">
            <v>4.740062</v>
          </cell>
          <cell r="G197">
            <v>4.1800620000000004</v>
          </cell>
          <cell r="I197">
            <v>24.259101999999999</v>
          </cell>
          <cell r="J197">
            <v>3.280789</v>
          </cell>
        </row>
        <row r="198">
          <cell r="F198">
            <v>4.8400619999999996</v>
          </cell>
          <cell r="G198">
            <v>4.280062</v>
          </cell>
          <cell r="I198">
            <v>24.160242</v>
          </cell>
          <cell r="J198">
            <v>3.1753130000000001</v>
          </cell>
        </row>
        <row r="199">
          <cell r="F199">
            <v>4.9399360000000003</v>
          </cell>
          <cell r="G199">
            <v>4.379937</v>
          </cell>
          <cell r="I199">
            <v>23.904343000000001</v>
          </cell>
          <cell r="J199">
            <v>3.3604769999999999</v>
          </cell>
        </row>
        <row r="200">
          <cell r="F200">
            <v>5.0399989999999999</v>
          </cell>
          <cell r="G200">
            <v>4.4799990000000003</v>
          </cell>
          <cell r="I200">
            <v>23.348662999999998</v>
          </cell>
          <cell r="J200">
            <v>3.3196340000000002</v>
          </cell>
        </row>
        <row r="201">
          <cell r="F201">
            <v>5.1399990000000004</v>
          </cell>
          <cell r="G201">
            <v>4.5799989999999999</v>
          </cell>
          <cell r="I201">
            <v>23.654816</v>
          </cell>
          <cell r="J201">
            <v>3.2155179999999999</v>
          </cell>
        </row>
        <row r="202">
          <cell r="F202">
            <v>5.2400609999999999</v>
          </cell>
          <cell r="G202">
            <v>4.6800620000000004</v>
          </cell>
          <cell r="I202">
            <v>23.404463</v>
          </cell>
          <cell r="J202">
            <v>3.276872</v>
          </cell>
        </row>
        <row r="203">
          <cell r="F203">
            <v>5.3400619999999996</v>
          </cell>
          <cell r="G203">
            <v>4.780125</v>
          </cell>
          <cell r="I203">
            <v>22.592762</v>
          </cell>
          <cell r="J203">
            <v>3.2513350000000001</v>
          </cell>
        </row>
        <row r="204">
          <cell r="F204">
            <v>5.4399369999999996</v>
          </cell>
          <cell r="G204">
            <v>4.879937</v>
          </cell>
          <cell r="I204">
            <v>22.508209000000001</v>
          </cell>
          <cell r="J204">
            <v>3.2612960000000002</v>
          </cell>
        </row>
        <row r="205">
          <cell r="F205">
            <v>5.5399370000000001</v>
          </cell>
          <cell r="G205">
            <v>4.9799990000000003</v>
          </cell>
          <cell r="I205">
            <v>22.641380000000002</v>
          </cell>
          <cell r="J205">
            <v>3.1943969999999999</v>
          </cell>
        </row>
        <row r="206">
          <cell r="F206">
            <v>5.6400610000000002</v>
          </cell>
          <cell r="G206">
            <v>5.0800619999999999</v>
          </cell>
          <cell r="I206">
            <v>22.541620000000002</v>
          </cell>
          <cell r="J206">
            <v>3.1488070000000001</v>
          </cell>
        </row>
        <row r="207">
          <cell r="F207">
            <v>5.740062</v>
          </cell>
          <cell r="G207">
            <v>5.1800610000000002</v>
          </cell>
          <cell r="I207">
            <v>22.239311000000001</v>
          </cell>
          <cell r="J207">
            <v>3.1399849999999998</v>
          </cell>
        </row>
        <row r="208">
          <cell r="F208">
            <v>5.8401240000000003</v>
          </cell>
          <cell r="G208">
            <v>5.2801239999999998</v>
          </cell>
          <cell r="I208">
            <v>22.311546</v>
          </cell>
          <cell r="J208">
            <v>3.1261380000000001</v>
          </cell>
        </row>
        <row r="209">
          <cell r="F209">
            <v>5.9398739999999997</v>
          </cell>
          <cell r="G209">
            <v>5.379874</v>
          </cell>
          <cell r="I209">
            <v>21.807601999999999</v>
          </cell>
          <cell r="J209">
            <v>2.9782009999999999</v>
          </cell>
        </row>
        <row r="210">
          <cell r="F210">
            <v>6.0399370000000001</v>
          </cell>
          <cell r="G210">
            <v>5.4800620000000002</v>
          </cell>
          <cell r="I210">
            <v>21.691074</v>
          </cell>
          <cell r="J210">
            <v>3.0076849999999999</v>
          </cell>
        </row>
        <row r="211">
          <cell r="F211">
            <v>6.1400610000000002</v>
          </cell>
          <cell r="G211">
            <v>5.5800619999999999</v>
          </cell>
          <cell r="I211">
            <v>21.590814999999999</v>
          </cell>
          <cell r="J211">
            <v>3.0398459999999998</v>
          </cell>
        </row>
        <row r="212">
          <cell r="F212">
            <v>6.2400609999999999</v>
          </cell>
          <cell r="G212">
            <v>5.6800620000000004</v>
          </cell>
          <cell r="I212">
            <v>21.162941</v>
          </cell>
          <cell r="J212">
            <v>3.0791499999999998</v>
          </cell>
        </row>
        <row r="213">
          <cell r="F213">
            <v>6.3400619999999996</v>
          </cell>
          <cell r="G213">
            <v>5.7800609999999999</v>
          </cell>
          <cell r="I213">
            <v>21.109020000000001</v>
          </cell>
          <cell r="J213">
            <v>3.093118</v>
          </cell>
        </row>
        <row r="214">
          <cell r="F214">
            <v>6.4399369999999996</v>
          </cell>
          <cell r="G214">
            <v>5.8799359999999998</v>
          </cell>
          <cell r="I214">
            <v>20.704440999999999</v>
          </cell>
          <cell r="J214">
            <v>3.135869</v>
          </cell>
        </row>
        <row r="215">
          <cell r="F215">
            <v>6.539936</v>
          </cell>
          <cell r="G215">
            <v>5.9799990000000003</v>
          </cell>
          <cell r="I215">
            <v>20.608180999999998</v>
          </cell>
          <cell r="J215">
            <v>3.1118109999999999</v>
          </cell>
        </row>
        <row r="216">
          <cell r="F216">
            <v>6.6400610000000002</v>
          </cell>
          <cell r="G216">
            <v>6.0800609999999997</v>
          </cell>
          <cell r="I216">
            <v>20.452908999999998</v>
          </cell>
          <cell r="J216">
            <v>3.041274</v>
          </cell>
        </row>
        <row r="217">
          <cell r="F217">
            <v>6.7400609999999999</v>
          </cell>
          <cell r="G217">
            <v>6.1800610000000002</v>
          </cell>
          <cell r="I217">
            <v>20.124756000000001</v>
          </cell>
          <cell r="J217">
            <v>3.0807289999999998</v>
          </cell>
        </row>
        <row r="218">
          <cell r="F218">
            <v>6.8401240000000003</v>
          </cell>
          <cell r="G218">
            <v>6.2800609999999999</v>
          </cell>
          <cell r="I218">
            <v>19.894711000000001</v>
          </cell>
          <cell r="J218">
            <v>3.0465499999999999</v>
          </cell>
        </row>
        <row r="219">
          <cell r="F219">
            <v>6.9399360000000003</v>
          </cell>
          <cell r="G219">
            <v>6.379937</v>
          </cell>
          <cell r="I219">
            <v>19.269943000000001</v>
          </cell>
          <cell r="J219">
            <v>3.173276</v>
          </cell>
        </row>
        <row r="220">
          <cell r="F220">
            <v>7.039936</v>
          </cell>
          <cell r="G220">
            <v>6.4800620000000002</v>
          </cell>
          <cell r="I220">
            <v>18.353480999999999</v>
          </cell>
          <cell r="J220">
            <v>3.0954459999999999</v>
          </cell>
        </row>
        <row r="221">
          <cell r="F221">
            <v>7.1400610000000002</v>
          </cell>
          <cell r="G221">
            <v>6.5799989999999999</v>
          </cell>
          <cell r="I221">
            <v>16.256487</v>
          </cell>
          <cell r="J221">
            <v>3.098983</v>
          </cell>
        </row>
        <row r="222">
          <cell r="F222">
            <v>7.240062</v>
          </cell>
          <cell r="G222">
            <v>6.6799989999999996</v>
          </cell>
          <cell r="I222">
            <v>14.638453</v>
          </cell>
          <cell r="J222">
            <v>3.091269</v>
          </cell>
        </row>
        <row r="223">
          <cell r="F223">
            <v>7.3400619999999996</v>
          </cell>
          <cell r="G223">
            <v>6.7801239999999998</v>
          </cell>
          <cell r="I223">
            <v>13.048196000000001</v>
          </cell>
          <cell r="J223">
            <v>3.2032080000000001</v>
          </cell>
        </row>
        <row r="224">
          <cell r="F224">
            <v>7.4106240000000003</v>
          </cell>
          <cell r="G224">
            <v>6.879937</v>
          </cell>
          <cell r="I224">
            <v>11.769736</v>
          </cell>
          <cell r="J224">
            <v>3.0583589999999998</v>
          </cell>
        </row>
        <row r="225">
          <cell r="G225">
            <v>6.9800620000000002</v>
          </cell>
          <cell r="J225">
            <v>3.0731060000000001</v>
          </cell>
        </row>
        <row r="226">
          <cell r="G226">
            <v>7.0800609999999997</v>
          </cell>
          <cell r="J226">
            <v>3.085944</v>
          </cell>
        </row>
        <row r="227">
          <cell r="G227">
            <v>7.1799980000000003</v>
          </cell>
          <cell r="J227">
            <v>3.0572300000000001</v>
          </cell>
        </row>
        <row r="228">
          <cell r="G228">
            <v>7.2800609999999999</v>
          </cell>
          <cell r="J228">
            <v>3.1996419999999999</v>
          </cell>
        </row>
        <row r="229">
          <cell r="G229">
            <v>7.3799359999999998</v>
          </cell>
          <cell r="J229">
            <v>3.1740349999999999</v>
          </cell>
        </row>
        <row r="230">
          <cell r="G230">
            <v>7.4799990000000003</v>
          </cell>
          <cell r="J230">
            <v>3.1276470000000001</v>
          </cell>
        </row>
        <row r="231">
          <cell r="G231">
            <v>7.5800619999999999</v>
          </cell>
          <cell r="J231">
            <v>3.1286659999999999</v>
          </cell>
        </row>
        <row r="232">
          <cell r="G232">
            <v>7.6799989999999996</v>
          </cell>
          <cell r="J232">
            <v>3.2351100000000002</v>
          </cell>
        </row>
        <row r="233">
          <cell r="G233">
            <v>7.780125</v>
          </cell>
          <cell r="J233">
            <v>3.1653030000000002</v>
          </cell>
        </row>
        <row r="234">
          <cell r="G234">
            <v>7.8799359999999998</v>
          </cell>
          <cell r="J234">
            <v>3.1166659999999999</v>
          </cell>
        </row>
        <row r="235">
          <cell r="G235">
            <v>7.9800599999999999</v>
          </cell>
          <cell r="J235">
            <v>3.0464989999999998</v>
          </cell>
        </row>
        <row r="236">
          <cell r="G236">
            <v>8.0800619999999999</v>
          </cell>
          <cell r="J236">
            <v>3.0472290000000002</v>
          </cell>
        </row>
        <row r="237">
          <cell r="G237">
            <v>8.0999359999999996</v>
          </cell>
          <cell r="J237">
            <v>3.3517350000000001</v>
          </cell>
        </row>
        <row r="238">
          <cell r="G238">
            <v>8.199935</v>
          </cell>
          <cell r="J238">
            <v>3.3341310000000002</v>
          </cell>
        </row>
        <row r="239">
          <cell r="G239">
            <v>8.2105619999999995</v>
          </cell>
          <cell r="J239">
            <v>3.0984929999999999</v>
          </cell>
        </row>
      </sheetData>
      <sheetData sheetId="2">
        <row r="88">
          <cell r="F88">
            <v>0</v>
          </cell>
          <cell r="I88">
            <v>0</v>
          </cell>
          <cell r="L88">
            <v>0</v>
          </cell>
          <cell r="O88">
            <v>0</v>
          </cell>
          <cell r="R88">
            <v>0</v>
          </cell>
          <cell r="S88">
            <v>0</v>
          </cell>
          <cell r="U88">
            <v>0</v>
          </cell>
          <cell r="V88">
            <v>0</v>
          </cell>
        </row>
        <row r="89">
          <cell r="F89">
            <v>1.9625E-2</v>
          </cell>
          <cell r="I89">
            <v>0.68067200000000005</v>
          </cell>
          <cell r="L89">
            <v>1.9687E-2</v>
          </cell>
          <cell r="O89">
            <v>0.33314199999999999</v>
          </cell>
          <cell r="R89">
            <v>3.925E-4</v>
          </cell>
          <cell r="S89">
            <v>105990.3542857143</v>
          </cell>
          <cell r="U89">
            <v>3.9374000000000001E-4</v>
          </cell>
          <cell r="V89">
            <v>51874.968571428573</v>
          </cell>
        </row>
        <row r="90">
          <cell r="F90">
            <v>3.9937E-2</v>
          </cell>
          <cell r="I90">
            <v>1.6251409999999999</v>
          </cell>
          <cell r="L90">
            <v>3.9937E-2</v>
          </cell>
          <cell r="O90">
            <v>0.50044100000000002</v>
          </cell>
          <cell r="R90">
            <v>7.9874000000000004E-4</v>
          </cell>
          <cell r="S90">
            <v>253057.67</v>
          </cell>
          <cell r="U90">
            <v>7.9874000000000004E-4</v>
          </cell>
          <cell r="V90">
            <v>77925.812857142868</v>
          </cell>
        </row>
        <row r="91">
          <cell r="F91">
            <v>5.9874999999999998E-2</v>
          </cell>
          <cell r="I91">
            <v>2.9816400000000001</v>
          </cell>
          <cell r="L91">
            <v>5.9936999999999997E-2</v>
          </cell>
          <cell r="O91">
            <v>0.546929</v>
          </cell>
          <cell r="R91">
            <v>1.1975E-3</v>
          </cell>
          <cell r="S91">
            <v>464283.94285714289</v>
          </cell>
          <cell r="U91">
            <v>1.19874E-3</v>
          </cell>
          <cell r="V91">
            <v>85164.658571428576</v>
          </cell>
        </row>
        <row r="92">
          <cell r="F92">
            <v>8.0061999999999994E-2</v>
          </cell>
          <cell r="I92">
            <v>4.2410459999999999</v>
          </cell>
          <cell r="L92">
            <v>8.0061999999999994E-2</v>
          </cell>
          <cell r="O92">
            <v>0.44440200000000002</v>
          </cell>
          <cell r="R92">
            <v>1.6012399999999999E-3</v>
          </cell>
          <cell r="S92">
            <v>660391.44857142854</v>
          </cell>
          <cell r="U92">
            <v>1.6012399999999999E-3</v>
          </cell>
          <cell r="V92">
            <v>69199.740000000005</v>
          </cell>
        </row>
        <row r="93">
          <cell r="F93">
            <v>0.100062</v>
          </cell>
          <cell r="I93">
            <v>5.3325940000000003</v>
          </cell>
          <cell r="L93">
            <v>0.1</v>
          </cell>
          <cell r="O93">
            <v>0.55269400000000002</v>
          </cell>
          <cell r="R93">
            <v>2.0012400000000001E-3</v>
          </cell>
          <cell r="S93">
            <v>830361.06571428583</v>
          </cell>
          <cell r="U93">
            <v>2E-3</v>
          </cell>
          <cell r="V93">
            <v>86062.351428571434</v>
          </cell>
        </row>
        <row r="94">
          <cell r="F94">
            <v>0.119937</v>
          </cell>
          <cell r="I94">
            <v>6.4142000000000001</v>
          </cell>
          <cell r="L94">
            <v>0.12</v>
          </cell>
          <cell r="O94">
            <v>0.52920500000000004</v>
          </cell>
          <cell r="R94">
            <v>2.3987399999999999E-3</v>
          </cell>
          <cell r="S94">
            <v>998782.57142857159</v>
          </cell>
          <cell r="U94">
            <v>2.3999999999999998E-3</v>
          </cell>
          <cell r="V94">
            <v>82404.778571428571</v>
          </cell>
        </row>
        <row r="95">
          <cell r="F95">
            <v>0.14006199999999999</v>
          </cell>
          <cell r="I95">
            <v>7.0168970000000002</v>
          </cell>
          <cell r="L95">
            <v>0.14006199999999999</v>
          </cell>
          <cell r="O95">
            <v>0.61866500000000002</v>
          </cell>
          <cell r="R95">
            <v>2.80124E-3</v>
          </cell>
          <cell r="S95">
            <v>1092631.1042857144</v>
          </cell>
          <cell r="U95">
            <v>2.80124E-3</v>
          </cell>
          <cell r="V95">
            <v>96334.978571428583</v>
          </cell>
        </row>
        <row r="96">
          <cell r="F96">
            <v>0.16012499999999999</v>
          </cell>
          <cell r="I96">
            <v>7.3381080000000001</v>
          </cell>
          <cell r="L96">
            <v>0.16</v>
          </cell>
          <cell r="O96">
            <v>0.49497600000000003</v>
          </cell>
          <cell r="R96">
            <v>3.2024999999999996E-3</v>
          </cell>
          <cell r="S96">
            <v>1142648.2457142856</v>
          </cell>
          <cell r="U96">
            <v>3.2000000000000002E-3</v>
          </cell>
          <cell r="V96">
            <v>77074.8342857143</v>
          </cell>
        </row>
        <row r="97">
          <cell r="F97">
            <v>0.17987500000000001</v>
          </cell>
          <cell r="I97">
            <v>7.4188559999999999</v>
          </cell>
          <cell r="L97">
            <v>0.180062</v>
          </cell>
          <cell r="O97">
            <v>0.487313</v>
          </cell>
          <cell r="R97">
            <v>3.5975E-3</v>
          </cell>
          <cell r="S97">
            <v>1155221.8628571429</v>
          </cell>
          <cell r="U97">
            <v>3.6012399999999999E-3</v>
          </cell>
          <cell r="V97">
            <v>75881.595714285722</v>
          </cell>
        </row>
        <row r="98">
          <cell r="F98">
            <v>0.20006199999999999</v>
          </cell>
          <cell r="I98">
            <v>7.7045579999999996</v>
          </cell>
          <cell r="L98">
            <v>0.199937</v>
          </cell>
          <cell r="O98">
            <v>0.64417199999999997</v>
          </cell>
          <cell r="R98">
            <v>4.0012399999999997E-3</v>
          </cell>
          <cell r="S98">
            <v>1199709.7457142859</v>
          </cell>
          <cell r="U98">
            <v>3.9987399999999998E-3</v>
          </cell>
          <cell r="V98">
            <v>100306.78285714285</v>
          </cell>
        </row>
        <row r="99">
          <cell r="F99">
            <v>0.22006200000000001</v>
          </cell>
          <cell r="I99">
            <v>7.9736560000000001</v>
          </cell>
          <cell r="L99">
            <v>0.22006200000000001</v>
          </cell>
          <cell r="O99">
            <v>0.61389899999999997</v>
          </cell>
          <cell r="R99">
            <v>4.4012399999999998E-3</v>
          </cell>
          <cell r="S99">
            <v>1241612.1485714286</v>
          </cell>
          <cell r="U99">
            <v>4.4012399999999998E-3</v>
          </cell>
          <cell r="V99">
            <v>95592.84428571428</v>
          </cell>
        </row>
        <row r="100">
          <cell r="F100">
            <v>0.23993700000000001</v>
          </cell>
          <cell r="I100">
            <v>8.3959060000000001</v>
          </cell>
          <cell r="L100">
            <v>0.240062</v>
          </cell>
          <cell r="O100">
            <v>0.48538500000000001</v>
          </cell>
          <cell r="R100">
            <v>4.7987400000000001E-3</v>
          </cell>
          <cell r="S100">
            <v>1307362.5057142859</v>
          </cell>
          <cell r="U100">
            <v>4.80124E-3</v>
          </cell>
          <cell r="V100">
            <v>75581.378571428577</v>
          </cell>
        </row>
        <row r="101">
          <cell r="F101">
            <v>0.26</v>
          </cell>
          <cell r="I101">
            <v>8.4025400000000001</v>
          </cell>
          <cell r="L101">
            <v>0.25993699999999997</v>
          </cell>
          <cell r="O101">
            <v>0.63940600000000003</v>
          </cell>
          <cell r="R101">
            <v>5.1999999999999998E-3</v>
          </cell>
          <cell r="S101">
            <v>1308395.5142857144</v>
          </cell>
          <cell r="U101">
            <v>5.1987399999999994E-3</v>
          </cell>
          <cell r="V101">
            <v>99564.648571428581</v>
          </cell>
        </row>
        <row r="102">
          <cell r="F102">
            <v>0.28006199999999998</v>
          </cell>
          <cell r="I102">
            <v>8.5688999999999993</v>
          </cell>
          <cell r="L102">
            <v>0.28012500000000001</v>
          </cell>
          <cell r="O102">
            <v>0.53899600000000003</v>
          </cell>
          <cell r="R102">
            <v>5.6012399999999995E-3</v>
          </cell>
          <cell r="S102">
            <v>1334300.1428571427</v>
          </cell>
          <cell r="U102">
            <v>5.6024999999999998E-3</v>
          </cell>
          <cell r="V102">
            <v>83929.377142857149</v>
          </cell>
        </row>
        <row r="103">
          <cell r="F103">
            <v>0.29993700000000001</v>
          </cell>
          <cell r="I103">
            <v>8.9049069999999997</v>
          </cell>
          <cell r="L103">
            <v>0.3</v>
          </cell>
          <cell r="O103">
            <v>0.51672600000000002</v>
          </cell>
          <cell r="R103">
            <v>5.9987399999999998E-3</v>
          </cell>
          <cell r="S103">
            <v>1386621.2328571428</v>
          </cell>
          <cell r="U103">
            <v>6.0000000000000001E-3</v>
          </cell>
          <cell r="V103">
            <v>80461.62000000001</v>
          </cell>
        </row>
        <row r="104">
          <cell r="F104">
            <v>0.31987500000000002</v>
          </cell>
          <cell r="I104">
            <v>9.1310439999999993</v>
          </cell>
          <cell r="L104">
            <v>0.32</v>
          </cell>
          <cell r="O104">
            <v>0.50316899999999998</v>
          </cell>
          <cell r="R104">
            <v>6.3975000000000004E-3</v>
          </cell>
          <cell r="S104">
            <v>1421833.9942857143</v>
          </cell>
          <cell r="U104">
            <v>6.4000000000000003E-3</v>
          </cell>
          <cell r="V104">
            <v>78350.601428571419</v>
          </cell>
        </row>
        <row r="105">
          <cell r="F105">
            <v>0.34018700000000002</v>
          </cell>
          <cell r="I105">
            <v>9.4499479999999991</v>
          </cell>
          <cell r="L105">
            <v>0.34006199999999998</v>
          </cell>
          <cell r="O105">
            <v>0.56791999999999998</v>
          </cell>
          <cell r="R105">
            <v>6.80374E-3</v>
          </cell>
          <cell r="S105">
            <v>1471491.9028571427</v>
          </cell>
          <cell r="U105">
            <v>6.8012399999999992E-3</v>
          </cell>
          <cell r="V105">
            <v>88433.257142857139</v>
          </cell>
        </row>
        <row r="106">
          <cell r="F106">
            <v>0.35981200000000002</v>
          </cell>
          <cell r="I106">
            <v>9.5335230000000006</v>
          </cell>
          <cell r="L106">
            <v>0.36006199999999999</v>
          </cell>
          <cell r="O106">
            <v>0.62318099999999998</v>
          </cell>
          <cell r="R106">
            <v>7.1962400000000004E-3</v>
          </cell>
          <cell r="S106">
            <v>1484505.7242857146</v>
          </cell>
          <cell r="U106">
            <v>7.2012400000000002E-3</v>
          </cell>
          <cell r="V106">
            <v>97038.184285714291</v>
          </cell>
        </row>
        <row r="107">
          <cell r="F107">
            <v>0.37987500000000002</v>
          </cell>
          <cell r="I107">
            <v>9.6085349999999998</v>
          </cell>
          <cell r="L107">
            <v>0.37993700000000002</v>
          </cell>
          <cell r="O107">
            <v>0.459368</v>
          </cell>
          <cell r="R107">
            <v>7.5975000000000001E-3</v>
          </cell>
          <cell r="S107">
            <v>1496186.1642857143</v>
          </cell>
          <cell r="U107">
            <v>7.5987400000000005E-3</v>
          </cell>
          <cell r="V107">
            <v>71530.16</v>
          </cell>
        </row>
        <row r="108">
          <cell r="F108">
            <v>0.40024999999999999</v>
          </cell>
          <cell r="I108">
            <v>9.6857959999999999</v>
          </cell>
          <cell r="L108">
            <v>0.4</v>
          </cell>
          <cell r="O108">
            <v>0.62215100000000001</v>
          </cell>
          <cell r="R108">
            <v>8.005E-3</v>
          </cell>
          <cell r="S108">
            <v>1508216.8057142857</v>
          </cell>
          <cell r="U108">
            <v>8.0000000000000002E-3</v>
          </cell>
          <cell r="V108">
            <v>96877.798571428575</v>
          </cell>
        </row>
        <row r="109">
          <cell r="F109">
            <v>0.419875</v>
          </cell>
          <cell r="I109">
            <v>10.050317</v>
          </cell>
          <cell r="L109">
            <v>0.42</v>
          </cell>
          <cell r="O109">
            <v>0.74604000000000004</v>
          </cell>
          <cell r="R109">
            <v>8.3975000000000005E-3</v>
          </cell>
          <cell r="S109">
            <v>1564977.9328571428</v>
          </cell>
          <cell r="U109">
            <v>8.3999999999999995E-3</v>
          </cell>
          <cell r="V109">
            <v>116169.08571428573</v>
          </cell>
        </row>
        <row r="110">
          <cell r="F110">
            <v>0.43987500000000002</v>
          </cell>
          <cell r="I110">
            <v>10.088943</v>
          </cell>
          <cell r="L110">
            <v>0.43993700000000002</v>
          </cell>
          <cell r="O110">
            <v>1.1426829999999999</v>
          </cell>
          <cell r="R110">
            <v>8.7974999999999998E-3</v>
          </cell>
          <cell r="S110">
            <v>1570992.5528571431</v>
          </cell>
          <cell r="U110">
            <v>8.7987400000000011E-3</v>
          </cell>
          <cell r="V110">
            <v>177932.06714285715</v>
          </cell>
        </row>
        <row r="111">
          <cell r="F111">
            <v>0.46012500000000001</v>
          </cell>
          <cell r="I111">
            <v>10.222471000000001</v>
          </cell>
          <cell r="L111">
            <v>0.46</v>
          </cell>
          <cell r="O111">
            <v>1.810751</v>
          </cell>
          <cell r="R111">
            <v>9.2025000000000006E-3</v>
          </cell>
          <cell r="S111">
            <v>1591784.7700000003</v>
          </cell>
          <cell r="U111">
            <v>9.1999999999999998E-3</v>
          </cell>
          <cell r="V111">
            <v>281959.79857142858</v>
          </cell>
        </row>
        <row r="112">
          <cell r="F112">
            <v>0.479937</v>
          </cell>
          <cell r="I112">
            <v>10.25933</v>
          </cell>
          <cell r="L112">
            <v>0.48006199999999999</v>
          </cell>
          <cell r="O112">
            <v>2.7965740000000001</v>
          </cell>
          <cell r="R112">
            <v>9.5987399999999997E-3</v>
          </cell>
          <cell r="S112">
            <v>1597524.2428571431</v>
          </cell>
          <cell r="U112">
            <v>9.6012400000000005E-3</v>
          </cell>
          <cell r="V112">
            <v>435466.5228571429</v>
          </cell>
        </row>
        <row r="113">
          <cell r="F113">
            <v>0.49993700000000002</v>
          </cell>
          <cell r="I113">
            <v>10.405677000000001</v>
          </cell>
          <cell r="L113">
            <v>0.49993700000000002</v>
          </cell>
          <cell r="O113">
            <v>3.6302340000000002</v>
          </cell>
          <cell r="R113">
            <v>9.9987400000000008E-3</v>
          </cell>
          <cell r="S113">
            <v>1620312.5614285716</v>
          </cell>
          <cell r="U113">
            <v>9.9987400000000008E-3</v>
          </cell>
          <cell r="V113">
            <v>565279.29428571428</v>
          </cell>
        </row>
        <row r="114">
          <cell r="F114">
            <v>0.52012499999999995</v>
          </cell>
          <cell r="I114">
            <v>10.119194</v>
          </cell>
          <cell r="L114">
            <v>0.52006200000000002</v>
          </cell>
          <cell r="O114">
            <v>4.8220710000000002</v>
          </cell>
          <cell r="R114">
            <v>1.0402499999999999E-2</v>
          </cell>
          <cell r="S114">
            <v>1575703.0657142857</v>
          </cell>
          <cell r="T114">
            <v>151473498.26621351</v>
          </cell>
          <cell r="U114">
            <v>1.0401240000000001E-2</v>
          </cell>
          <cell r="V114">
            <v>750865.3414285715</v>
          </cell>
        </row>
        <row r="115">
          <cell r="F115">
            <v>0.54</v>
          </cell>
          <cell r="I115">
            <v>10.305866999999999</v>
          </cell>
          <cell r="L115">
            <v>0.539937</v>
          </cell>
          <cell r="O115">
            <v>6.2534919999999996</v>
          </cell>
          <cell r="R115">
            <v>1.0800000000000001E-2</v>
          </cell>
          <cell r="S115">
            <v>1604770.7185714287</v>
          </cell>
          <cell r="U115">
            <v>1.0798739999999999E-2</v>
          </cell>
          <cell r="V115">
            <v>973758.04</v>
          </cell>
        </row>
        <row r="116">
          <cell r="F116">
            <v>0.55993700000000002</v>
          </cell>
          <cell r="I116">
            <v>10.076414</v>
          </cell>
          <cell r="L116">
            <v>0.55993700000000002</v>
          </cell>
          <cell r="O116">
            <v>7.4016890000000002</v>
          </cell>
          <cell r="R116">
            <v>1.119874E-2</v>
          </cell>
          <cell r="S116">
            <v>1569041.6085714286</v>
          </cell>
          <cell r="U116">
            <v>1.119874E-2</v>
          </cell>
          <cell r="V116">
            <v>1152548.7157142856</v>
          </cell>
        </row>
        <row r="117">
          <cell r="F117">
            <v>0.58006199999999997</v>
          </cell>
          <cell r="I117">
            <v>9.9679520000000004</v>
          </cell>
          <cell r="L117">
            <v>0.58006199999999997</v>
          </cell>
          <cell r="O117">
            <v>8.9490359999999995</v>
          </cell>
          <cell r="R117">
            <v>1.1601239999999999E-2</v>
          </cell>
          <cell r="S117">
            <v>1552152.5257142857</v>
          </cell>
          <cell r="U117">
            <v>1.1601239999999999E-2</v>
          </cell>
          <cell r="V117">
            <v>1393492.7485714285</v>
          </cell>
        </row>
        <row r="118">
          <cell r="F118">
            <v>0.60006199999999998</v>
          </cell>
          <cell r="I118">
            <v>10.043383</v>
          </cell>
          <cell r="L118">
            <v>0.6</v>
          </cell>
          <cell r="O118">
            <v>10.300488</v>
          </cell>
          <cell r="R118">
            <v>1.200124E-2</v>
          </cell>
          <cell r="S118">
            <v>1563898.2100000002</v>
          </cell>
          <cell r="U118">
            <v>1.2E-2</v>
          </cell>
          <cell r="V118">
            <v>1603933.1314285717</v>
          </cell>
        </row>
        <row r="119">
          <cell r="F119">
            <v>0.61993699999999996</v>
          </cell>
          <cell r="I119">
            <v>9.5583310000000008</v>
          </cell>
          <cell r="L119">
            <v>0.62</v>
          </cell>
          <cell r="O119">
            <v>11.370396</v>
          </cell>
          <cell r="R119">
            <v>1.2398739999999998E-2</v>
          </cell>
          <cell r="S119">
            <v>1488368.6842857143</v>
          </cell>
          <cell r="U119">
            <v>1.24E-2</v>
          </cell>
          <cell r="V119">
            <v>1770533.0914285714</v>
          </cell>
        </row>
        <row r="120">
          <cell r="F120">
            <v>0.64006200000000002</v>
          </cell>
          <cell r="I120">
            <v>9.7611469999999994</v>
          </cell>
          <cell r="L120">
            <v>0.64006200000000002</v>
          </cell>
          <cell r="O120">
            <v>12.612197999999999</v>
          </cell>
          <cell r="R120">
            <v>1.280124E-2</v>
          </cell>
          <cell r="S120">
            <v>1519950.0328571429</v>
          </cell>
          <cell r="U120">
            <v>1.280124E-2</v>
          </cell>
          <cell r="V120">
            <v>1963899.402857143</v>
          </cell>
        </row>
        <row r="121">
          <cell r="F121">
            <v>0.66012499999999996</v>
          </cell>
          <cell r="I121">
            <v>9.6899200000000008</v>
          </cell>
          <cell r="L121">
            <v>0.66</v>
          </cell>
          <cell r="O121">
            <v>13.955628000000001</v>
          </cell>
          <cell r="R121">
            <v>1.3202499999999999E-2</v>
          </cell>
          <cell r="S121">
            <v>1508858.9714285717</v>
          </cell>
          <cell r="U121">
            <v>1.32E-2</v>
          </cell>
          <cell r="V121">
            <v>2173090.6457142862</v>
          </cell>
        </row>
        <row r="122">
          <cell r="F122">
            <v>0.67987500000000001</v>
          </cell>
          <cell r="I122">
            <v>9.6449219999999993</v>
          </cell>
          <cell r="L122">
            <v>0.68006200000000006</v>
          </cell>
          <cell r="O122">
            <v>15.103724</v>
          </cell>
          <cell r="R122">
            <v>1.35975E-2</v>
          </cell>
          <cell r="S122">
            <v>1501852.1400000001</v>
          </cell>
          <cell r="U122">
            <v>1.3601240000000001E-2</v>
          </cell>
          <cell r="V122">
            <v>2351865.5942857144</v>
          </cell>
        </row>
        <row r="123">
          <cell r="F123">
            <v>0.70006199999999996</v>
          </cell>
          <cell r="I123">
            <v>9.6840860000000006</v>
          </cell>
          <cell r="L123">
            <v>0.69993700000000003</v>
          </cell>
          <cell r="O123">
            <v>16.111339999999998</v>
          </cell>
          <cell r="R123">
            <v>1.400124E-2</v>
          </cell>
          <cell r="S123">
            <v>1507950.5342857146</v>
          </cell>
          <cell r="U123">
            <v>1.3998740000000001E-2</v>
          </cell>
          <cell r="V123">
            <v>2508765.8000000003</v>
          </cell>
        </row>
        <row r="124">
          <cell r="F124">
            <v>0.72006199999999998</v>
          </cell>
          <cell r="I124">
            <v>9.61266</v>
          </cell>
          <cell r="L124">
            <v>0.72006199999999998</v>
          </cell>
          <cell r="O124">
            <v>17.233447999999999</v>
          </cell>
          <cell r="R124">
            <v>1.4401239999999999E-2</v>
          </cell>
          <cell r="S124">
            <v>1496828.4857142856</v>
          </cell>
          <cell r="U124">
            <v>1.4401239999999999E-2</v>
          </cell>
          <cell r="V124">
            <v>2683494.0457142857</v>
          </cell>
        </row>
        <row r="125">
          <cell r="F125">
            <v>0.73993699999999996</v>
          </cell>
          <cell r="I125">
            <v>9.4857250000000004</v>
          </cell>
          <cell r="L125">
            <v>0.740062</v>
          </cell>
          <cell r="O125">
            <v>18.152000000000001</v>
          </cell>
          <cell r="R125">
            <v>1.4798739999999999E-2</v>
          </cell>
          <cell r="S125">
            <v>1477062.892857143</v>
          </cell>
          <cell r="U125">
            <v>1.480124E-2</v>
          </cell>
          <cell r="V125">
            <v>2826525.7142857146</v>
          </cell>
        </row>
        <row r="126">
          <cell r="F126">
            <v>0.75993699999999997</v>
          </cell>
          <cell r="I126">
            <v>9.4099240000000002</v>
          </cell>
          <cell r="L126">
            <v>0.76</v>
          </cell>
          <cell r="O126">
            <v>19.267588</v>
          </cell>
          <cell r="R126">
            <v>1.5198739999999999E-2</v>
          </cell>
          <cell r="S126">
            <v>1465259.5942857144</v>
          </cell>
          <cell r="U126">
            <v>1.52E-2</v>
          </cell>
          <cell r="V126">
            <v>3000238.7028571428</v>
          </cell>
        </row>
        <row r="127">
          <cell r="F127">
            <v>0.78006200000000003</v>
          </cell>
          <cell r="I127">
            <v>9.4365600000000001</v>
          </cell>
          <cell r="L127">
            <v>0.78006200000000003</v>
          </cell>
          <cell r="O127">
            <v>20.213163000000002</v>
          </cell>
          <cell r="R127">
            <v>1.5601240000000001E-2</v>
          </cell>
          <cell r="S127">
            <v>1469407.2000000002</v>
          </cell>
          <cell r="U127">
            <v>1.5601240000000001E-2</v>
          </cell>
          <cell r="V127">
            <v>3147478.2385714292</v>
          </cell>
        </row>
        <row r="128">
          <cell r="F128">
            <v>0.79993700000000001</v>
          </cell>
          <cell r="I128">
            <v>9.406447</v>
          </cell>
          <cell r="L128">
            <v>0.8</v>
          </cell>
          <cell r="O128">
            <v>21.217238999999999</v>
          </cell>
          <cell r="R128">
            <v>1.5998740000000001E-2</v>
          </cell>
          <cell r="S128">
            <v>1464718.1757142858</v>
          </cell>
          <cell r="U128">
            <v>1.6E-2</v>
          </cell>
          <cell r="V128">
            <v>3303827.2157142856</v>
          </cell>
        </row>
        <row r="129">
          <cell r="F129">
            <v>0.81981199999999999</v>
          </cell>
          <cell r="I129">
            <v>9.2881140000000002</v>
          </cell>
          <cell r="L129">
            <v>0.82</v>
          </cell>
          <cell r="O129">
            <v>22.014503000000001</v>
          </cell>
          <cell r="R129">
            <v>1.6396239999999999E-2</v>
          </cell>
          <cell r="S129">
            <v>1446292.0371428572</v>
          </cell>
          <cell r="U129">
            <v>1.6399999999999998E-2</v>
          </cell>
          <cell r="V129">
            <v>3427972.6100000008</v>
          </cell>
        </row>
        <row r="130">
          <cell r="F130">
            <v>0.84025000000000005</v>
          </cell>
          <cell r="I130">
            <v>9.5388570000000001</v>
          </cell>
          <cell r="L130">
            <v>0.84006199999999998</v>
          </cell>
          <cell r="O130">
            <v>22.883371</v>
          </cell>
          <cell r="R130">
            <v>1.6805E-2</v>
          </cell>
          <cell r="S130">
            <v>1485336.3042857144</v>
          </cell>
          <cell r="U130">
            <v>1.6801239999999999E-2</v>
          </cell>
          <cell r="V130">
            <v>3563267.77</v>
          </cell>
        </row>
        <row r="131">
          <cell r="F131">
            <v>0.85981200000000002</v>
          </cell>
          <cell r="I131">
            <v>8.8235220000000005</v>
          </cell>
          <cell r="L131">
            <v>0.86006199999999999</v>
          </cell>
          <cell r="O131">
            <v>23.460182</v>
          </cell>
          <cell r="R131">
            <v>1.7196240000000002E-2</v>
          </cell>
          <cell r="S131">
            <v>1373948.425714286</v>
          </cell>
          <cell r="U131">
            <v>1.720124E-2</v>
          </cell>
          <cell r="V131">
            <v>3653085.482857143</v>
          </cell>
        </row>
        <row r="132">
          <cell r="F132">
            <v>0.87987499999999996</v>
          </cell>
          <cell r="I132">
            <v>8.9210039999999999</v>
          </cell>
          <cell r="L132">
            <v>0.87993699999999997</v>
          </cell>
          <cell r="O132">
            <v>24.083212</v>
          </cell>
          <cell r="R132">
            <v>1.7597499999999999E-2</v>
          </cell>
          <cell r="S132">
            <v>1389127.7657142859</v>
          </cell>
          <cell r="U132">
            <v>1.7598739999999998E-2</v>
          </cell>
          <cell r="V132">
            <v>3750100.1542857145</v>
          </cell>
        </row>
        <row r="133">
          <cell r="F133">
            <v>0.90024999999999999</v>
          </cell>
          <cell r="I133">
            <v>8.1055170000000007</v>
          </cell>
          <cell r="L133">
            <v>0.9</v>
          </cell>
          <cell r="O133">
            <v>24.693642000000001</v>
          </cell>
          <cell r="R133">
            <v>1.8005E-2</v>
          </cell>
          <cell r="S133">
            <v>1262144.79</v>
          </cell>
          <cell r="U133">
            <v>1.8000000000000002E-2</v>
          </cell>
          <cell r="V133">
            <v>3845152.825714286</v>
          </cell>
        </row>
        <row r="134">
          <cell r="F134">
            <v>0.919875</v>
          </cell>
          <cell r="I134">
            <v>6.9328130000000003</v>
          </cell>
          <cell r="L134">
            <v>0.92006200000000005</v>
          </cell>
          <cell r="O134">
            <v>25.151501</v>
          </cell>
          <cell r="R134">
            <v>1.8397500000000001E-2</v>
          </cell>
          <cell r="S134">
            <v>1079538.0242857146</v>
          </cell>
          <cell r="U134">
            <v>1.8401239999999999E-2</v>
          </cell>
          <cell r="V134">
            <v>3916448.0128571428</v>
          </cell>
        </row>
        <row r="135">
          <cell r="F135">
            <v>0.93993700000000002</v>
          </cell>
          <cell r="I135">
            <v>7.0582190000000002</v>
          </cell>
          <cell r="L135">
            <v>0.93993700000000002</v>
          </cell>
          <cell r="O135">
            <v>25.582262</v>
          </cell>
          <cell r="R135">
            <v>1.8798740000000001E-2</v>
          </cell>
          <cell r="S135">
            <v>1099065.53</v>
          </cell>
          <cell r="U135">
            <v>1.8798740000000001E-2</v>
          </cell>
          <cell r="V135">
            <v>3983523.6542857145</v>
          </cell>
        </row>
        <row r="136">
          <cell r="F136">
            <v>0.96012500000000001</v>
          </cell>
          <cell r="I136">
            <v>7.2297650000000004</v>
          </cell>
          <cell r="L136">
            <v>0.96</v>
          </cell>
          <cell r="O136">
            <v>25.929569000000001</v>
          </cell>
          <cell r="R136">
            <v>1.9202500000000001E-2</v>
          </cell>
          <cell r="S136">
            <v>1125777.692857143</v>
          </cell>
          <cell r="U136">
            <v>1.9199999999999998E-2</v>
          </cell>
          <cell r="V136">
            <v>4037604.3157142862</v>
          </cell>
        </row>
        <row r="137">
          <cell r="F137">
            <v>0.97987500000000005</v>
          </cell>
          <cell r="I137">
            <v>7.30288</v>
          </cell>
          <cell r="L137">
            <v>0.98006199999999999</v>
          </cell>
          <cell r="O137">
            <v>26.208905999999999</v>
          </cell>
          <cell r="R137">
            <v>1.95975E-2</v>
          </cell>
          <cell r="S137">
            <v>1137162.7428571428</v>
          </cell>
          <cell r="U137">
            <v>1.9601239999999999E-2</v>
          </cell>
          <cell r="V137">
            <v>4081101.0771428575</v>
          </cell>
        </row>
        <row r="138">
          <cell r="F138">
            <v>0.99993699999999996</v>
          </cell>
          <cell r="I138">
            <v>7.2788519999999997</v>
          </cell>
          <cell r="L138">
            <v>0.99987499999999996</v>
          </cell>
          <cell r="O138">
            <v>26.372252</v>
          </cell>
          <cell r="R138">
            <v>1.9998740000000001E-2</v>
          </cell>
          <cell r="S138">
            <v>1133421.24</v>
          </cell>
          <cell r="U138">
            <v>1.9997499999999998E-2</v>
          </cell>
          <cell r="V138">
            <v>4106536.3828571425</v>
          </cell>
        </row>
        <row r="139">
          <cell r="F139">
            <v>1.0201249999999999</v>
          </cell>
          <cell r="I139">
            <v>7.5263980000000004</v>
          </cell>
          <cell r="L139">
            <v>1.020062</v>
          </cell>
          <cell r="O139">
            <v>26.662130000000001</v>
          </cell>
          <cell r="R139">
            <v>2.04025E-2</v>
          </cell>
          <cell r="S139">
            <v>1171967.6885714286</v>
          </cell>
          <cell r="U139">
            <v>2.0401240000000001E-2</v>
          </cell>
          <cell r="V139">
            <v>4151674.5285714287</v>
          </cell>
        </row>
        <row r="140">
          <cell r="F140">
            <v>1.0399369999999999</v>
          </cell>
          <cell r="I140">
            <v>7.3356110000000001</v>
          </cell>
          <cell r="L140">
            <v>1.0399369999999999</v>
          </cell>
          <cell r="O140">
            <v>26.585118999999999</v>
          </cell>
          <cell r="R140">
            <v>2.0798739999999996E-2</v>
          </cell>
          <cell r="S140">
            <v>1142259.4271428571</v>
          </cell>
          <cell r="U140">
            <v>2.0798739999999996E-2</v>
          </cell>
          <cell r="V140">
            <v>4139682.8157142857</v>
          </cell>
        </row>
        <row r="141">
          <cell r="F141">
            <v>1.06</v>
          </cell>
          <cell r="I141">
            <v>7.1633360000000001</v>
          </cell>
          <cell r="L141">
            <v>1.0599369999999999</v>
          </cell>
          <cell r="O141">
            <v>26.848551</v>
          </cell>
          <cell r="R141">
            <v>2.12E-2</v>
          </cell>
          <cell r="S141">
            <v>1115433.7485714287</v>
          </cell>
          <cell r="U141">
            <v>2.1198739999999997E-2</v>
          </cell>
          <cell r="V141">
            <v>4180702.9414285715</v>
          </cell>
        </row>
        <row r="142">
          <cell r="F142">
            <v>1.0800620000000001</v>
          </cell>
          <cell r="I142">
            <v>7.2271879999999999</v>
          </cell>
          <cell r="L142">
            <v>1.0800620000000001</v>
          </cell>
          <cell r="O142">
            <v>27.036401999999999</v>
          </cell>
          <cell r="R142">
            <v>2.1601240000000001E-2</v>
          </cell>
          <cell r="S142">
            <v>1125376.4171428573</v>
          </cell>
          <cell r="U142">
            <v>2.1601240000000001E-2</v>
          </cell>
          <cell r="V142">
            <v>4209954.0257142857</v>
          </cell>
        </row>
        <row r="143">
          <cell r="F143">
            <v>1.1000620000000001</v>
          </cell>
          <cell r="I143">
            <v>6.7822889999999996</v>
          </cell>
          <cell r="L143">
            <v>1.0999369999999999</v>
          </cell>
          <cell r="O143">
            <v>27.365746999999999</v>
          </cell>
          <cell r="R143">
            <v>2.2001240000000002E-2</v>
          </cell>
          <cell r="S143">
            <v>1056099.2871428572</v>
          </cell>
          <cell r="U143">
            <v>2.1998739999999999E-2</v>
          </cell>
          <cell r="V143">
            <v>4261237.7471428579</v>
          </cell>
        </row>
        <row r="144">
          <cell r="F144">
            <v>1.119937</v>
          </cell>
          <cell r="I144">
            <v>6.7979750000000001</v>
          </cell>
          <cell r="L144">
            <v>1.1200000000000001</v>
          </cell>
          <cell r="O144">
            <v>27.544916000000001</v>
          </cell>
          <cell r="R144">
            <v>2.239874E-2</v>
          </cell>
          <cell r="S144">
            <v>1058541.8214285716</v>
          </cell>
          <cell r="U144">
            <v>2.2400000000000003E-2</v>
          </cell>
          <cell r="V144">
            <v>4289136.92</v>
          </cell>
        </row>
        <row r="145">
          <cell r="F145">
            <v>1.1400619999999999</v>
          </cell>
          <cell r="I145">
            <v>6.7837769999999997</v>
          </cell>
          <cell r="L145">
            <v>1.1399999999999999</v>
          </cell>
          <cell r="O145">
            <v>27.724202999999999</v>
          </cell>
          <cell r="R145">
            <v>2.2801239999999997E-2</v>
          </cell>
          <cell r="S145">
            <v>1056330.99</v>
          </cell>
          <cell r="U145">
            <v>2.2799999999999997E-2</v>
          </cell>
          <cell r="V145">
            <v>4317054.4671428567</v>
          </cell>
        </row>
        <row r="146">
          <cell r="F146">
            <v>1.1601250000000001</v>
          </cell>
          <cell r="I146">
            <v>6.9036</v>
          </cell>
          <cell r="L146">
            <v>1.1599999999999999</v>
          </cell>
          <cell r="O146">
            <v>27.830587000000001</v>
          </cell>
          <cell r="R146">
            <v>2.3202500000000001E-2</v>
          </cell>
          <cell r="S146">
            <v>1074989.142857143</v>
          </cell>
          <cell r="U146">
            <v>2.3199999999999998E-2</v>
          </cell>
          <cell r="V146">
            <v>4333619.9757142859</v>
          </cell>
        </row>
        <row r="147">
          <cell r="F147">
            <v>1.179875</v>
          </cell>
          <cell r="I147">
            <v>7.0806399999999998</v>
          </cell>
          <cell r="L147">
            <v>1.18</v>
          </cell>
          <cell r="O147">
            <v>27.742167999999999</v>
          </cell>
          <cell r="R147">
            <v>2.35975E-2</v>
          </cell>
          <cell r="S147">
            <v>1102556.8</v>
          </cell>
          <cell r="U147">
            <v>2.3599999999999999E-2</v>
          </cell>
          <cell r="V147">
            <v>4319851.8742857147</v>
          </cell>
        </row>
        <row r="148">
          <cell r="F148">
            <v>1.2001250000000001</v>
          </cell>
          <cell r="I148">
            <v>7.1217730000000001</v>
          </cell>
          <cell r="L148">
            <v>1.199937</v>
          </cell>
          <cell r="O148">
            <v>27.912303999999999</v>
          </cell>
          <cell r="R148">
            <v>2.4002500000000003E-2</v>
          </cell>
          <cell r="S148">
            <v>1108961.7957142857</v>
          </cell>
          <cell r="U148">
            <v>2.3998740000000001E-2</v>
          </cell>
          <cell r="V148">
            <v>4346344.4800000004</v>
          </cell>
        </row>
        <row r="149">
          <cell r="F149">
            <v>1.22</v>
          </cell>
          <cell r="I149">
            <v>7.2747960000000003</v>
          </cell>
          <cell r="L149">
            <v>1.220062</v>
          </cell>
          <cell r="O149">
            <v>28.203202999999998</v>
          </cell>
          <cell r="R149">
            <v>2.4399999999999998E-2</v>
          </cell>
          <cell r="S149">
            <v>1132789.662857143</v>
          </cell>
          <cell r="U149">
            <v>2.4401240000000001E-2</v>
          </cell>
          <cell r="V149">
            <v>4391641.6100000003</v>
          </cell>
        </row>
        <row r="150">
          <cell r="F150">
            <v>1.24</v>
          </cell>
          <cell r="I150">
            <v>7.1117929999999996</v>
          </cell>
          <cell r="L150">
            <v>1.240062</v>
          </cell>
          <cell r="O150">
            <v>25.528352999999999</v>
          </cell>
          <cell r="R150">
            <v>2.4799999999999999E-2</v>
          </cell>
          <cell r="S150">
            <v>1107407.7671428572</v>
          </cell>
          <cell r="U150">
            <v>2.4801239999999999E-2</v>
          </cell>
          <cell r="V150">
            <v>3975129.2528571431</v>
          </cell>
        </row>
        <row r="151">
          <cell r="F151">
            <v>1.2599370000000001</v>
          </cell>
          <cell r="I151">
            <v>7.0419549999999997</v>
          </cell>
          <cell r="L151">
            <v>1.2599370000000001</v>
          </cell>
          <cell r="O151">
            <v>25.65052</v>
          </cell>
          <cell r="R151">
            <v>2.5198740000000001E-2</v>
          </cell>
          <cell r="S151">
            <v>1096532.9928571428</v>
          </cell>
          <cell r="U151">
            <v>2.5198740000000001E-2</v>
          </cell>
          <cell r="V151">
            <v>3994152.4</v>
          </cell>
        </row>
        <row r="152">
          <cell r="F152">
            <v>1.280125</v>
          </cell>
          <cell r="I152">
            <v>7.0040789999999999</v>
          </cell>
          <cell r="L152">
            <v>1.280125</v>
          </cell>
          <cell r="O152">
            <v>25.760131999999999</v>
          </cell>
          <cell r="R152">
            <v>2.56025E-2</v>
          </cell>
          <cell r="S152">
            <v>1090635.1585714286</v>
          </cell>
          <cell r="U152">
            <v>2.56025E-2</v>
          </cell>
          <cell r="V152">
            <v>4011220.5542857144</v>
          </cell>
        </row>
        <row r="153">
          <cell r="F153">
            <v>1.2999369999999999</v>
          </cell>
          <cell r="I153">
            <v>7.0033589999999997</v>
          </cell>
          <cell r="L153">
            <v>1.3</v>
          </cell>
          <cell r="O153">
            <v>25.703600000000002</v>
          </cell>
          <cell r="R153">
            <v>2.5998739999999999E-2</v>
          </cell>
          <cell r="S153">
            <v>1090523.0442857144</v>
          </cell>
          <cell r="U153">
            <v>2.6000000000000002E-2</v>
          </cell>
          <cell r="V153">
            <v>4002417.714285715</v>
          </cell>
        </row>
        <row r="154">
          <cell r="F154">
            <v>1.3198749999999999</v>
          </cell>
          <cell r="I154">
            <v>6.8740949999999996</v>
          </cell>
          <cell r="L154">
            <v>1.32</v>
          </cell>
          <cell r="O154">
            <v>26.001325999999999</v>
          </cell>
          <cell r="R154">
            <v>2.6397499999999997E-2</v>
          </cell>
          <cell r="S154">
            <v>1070394.7928571429</v>
          </cell>
          <cell r="U154">
            <v>2.64E-2</v>
          </cell>
          <cell r="V154">
            <v>4048777.905714286</v>
          </cell>
        </row>
        <row r="155">
          <cell r="F155">
            <v>1.340187</v>
          </cell>
          <cell r="I155">
            <v>6.8797709999999999</v>
          </cell>
          <cell r="L155">
            <v>1.340125</v>
          </cell>
          <cell r="O155">
            <v>25.985899</v>
          </cell>
          <cell r="R155">
            <v>2.680374E-2</v>
          </cell>
          <cell r="S155">
            <v>1071278.6271428571</v>
          </cell>
          <cell r="U155">
            <v>2.68025E-2</v>
          </cell>
          <cell r="V155">
            <v>4046375.7014285717</v>
          </cell>
        </row>
        <row r="156">
          <cell r="F156">
            <v>1.359812</v>
          </cell>
          <cell r="I156">
            <v>6.7883230000000001</v>
          </cell>
          <cell r="L156">
            <v>1.3600620000000001</v>
          </cell>
          <cell r="O156">
            <v>26.023598</v>
          </cell>
          <cell r="R156">
            <v>2.719624E-2</v>
          </cell>
          <cell r="S156">
            <v>1057038.8671428571</v>
          </cell>
          <cell r="U156">
            <v>2.7201240000000002E-2</v>
          </cell>
          <cell r="V156">
            <v>4052245.9742857143</v>
          </cell>
        </row>
        <row r="157">
          <cell r="F157">
            <v>1.379937</v>
          </cell>
          <cell r="I157">
            <v>6.6225620000000003</v>
          </cell>
          <cell r="L157">
            <v>1.379937</v>
          </cell>
          <cell r="O157">
            <v>26.100424</v>
          </cell>
          <cell r="R157">
            <v>2.759874E-2</v>
          </cell>
          <cell r="S157">
            <v>1031227.5114285714</v>
          </cell>
          <cell r="U157">
            <v>2.759874E-2</v>
          </cell>
          <cell r="V157">
            <v>4064208.8800000004</v>
          </cell>
        </row>
        <row r="158">
          <cell r="F158">
            <v>1.4001250000000001</v>
          </cell>
          <cell r="I158">
            <v>6.6891930000000004</v>
          </cell>
          <cell r="L158">
            <v>1.4</v>
          </cell>
          <cell r="O158">
            <v>26.285378000000001</v>
          </cell>
          <cell r="R158">
            <v>2.80025E-2</v>
          </cell>
          <cell r="S158">
            <v>1041602.91</v>
          </cell>
          <cell r="U158">
            <v>2.7999999999999997E-2</v>
          </cell>
          <cell r="V158">
            <v>4093008.8600000003</v>
          </cell>
        </row>
        <row r="159">
          <cell r="F159">
            <v>1.419875</v>
          </cell>
          <cell r="I159">
            <v>6.58026</v>
          </cell>
          <cell r="L159">
            <v>1.4200619999999999</v>
          </cell>
          <cell r="O159">
            <v>26.493092000000001</v>
          </cell>
          <cell r="R159">
            <v>2.8397499999999999E-2</v>
          </cell>
          <cell r="S159">
            <v>1024640.4857142856</v>
          </cell>
          <cell r="U159">
            <v>2.8401239999999998E-2</v>
          </cell>
          <cell r="V159">
            <v>4125352.8971428578</v>
          </cell>
        </row>
        <row r="160">
          <cell r="F160">
            <v>1.439875</v>
          </cell>
          <cell r="I160">
            <v>6.6149290000000001</v>
          </cell>
          <cell r="L160">
            <v>1.439937</v>
          </cell>
          <cell r="O160">
            <v>26.507390999999998</v>
          </cell>
          <cell r="R160">
            <v>2.87975E-2</v>
          </cell>
          <cell r="S160">
            <v>1030038.9442857144</v>
          </cell>
          <cell r="U160">
            <v>2.879874E-2</v>
          </cell>
          <cell r="V160">
            <v>4127579.4557142858</v>
          </cell>
        </row>
        <row r="161">
          <cell r="F161">
            <v>1.4601869999999999</v>
          </cell>
          <cell r="I161">
            <v>6.2420150000000003</v>
          </cell>
          <cell r="L161">
            <v>1.459937</v>
          </cell>
          <cell r="O161">
            <v>26.730419000000001</v>
          </cell>
          <cell r="R161">
            <v>2.9203739999999999E-2</v>
          </cell>
          <cell r="S161">
            <v>971970.90714285721</v>
          </cell>
          <cell r="U161">
            <v>2.9198740000000001E-2</v>
          </cell>
          <cell r="V161">
            <v>4162308.1014285721</v>
          </cell>
        </row>
        <row r="162">
          <cell r="F162">
            <v>1.4798750000000001</v>
          </cell>
          <cell r="I162">
            <v>6.4274079999999998</v>
          </cell>
          <cell r="L162">
            <v>1.48</v>
          </cell>
          <cell r="O162">
            <v>26.856794000000001</v>
          </cell>
          <cell r="R162">
            <v>2.9597500000000002E-2</v>
          </cell>
          <cell r="S162">
            <v>1000839.2457142856</v>
          </cell>
          <cell r="U162">
            <v>2.9600000000000001E-2</v>
          </cell>
          <cell r="V162">
            <v>4181986.4942857143</v>
          </cell>
        </row>
        <row r="163">
          <cell r="F163">
            <v>1.4999370000000001</v>
          </cell>
          <cell r="I163">
            <v>6.5554430000000004</v>
          </cell>
          <cell r="L163">
            <v>1.4998750000000001</v>
          </cell>
          <cell r="O163">
            <v>26.950911999999999</v>
          </cell>
          <cell r="R163">
            <v>2.9998740000000003E-2</v>
          </cell>
          <cell r="S163">
            <v>1020776.1242857145</v>
          </cell>
          <cell r="U163">
            <v>2.99975E-2</v>
          </cell>
          <cell r="V163">
            <v>4196642.0114285713</v>
          </cell>
        </row>
        <row r="164">
          <cell r="F164">
            <v>1.520062</v>
          </cell>
          <cell r="I164">
            <v>6.3736670000000002</v>
          </cell>
          <cell r="L164">
            <v>1.5999369999999999</v>
          </cell>
          <cell r="O164">
            <v>27.796637</v>
          </cell>
          <cell r="R164">
            <v>3.040124E-2</v>
          </cell>
          <cell r="S164">
            <v>992471.00428571436</v>
          </cell>
          <cell r="U164">
            <v>3.1998739999999998E-2</v>
          </cell>
          <cell r="V164">
            <v>4328333.4757142859</v>
          </cell>
        </row>
        <row r="165">
          <cell r="F165">
            <v>1.62</v>
          </cell>
          <cell r="I165">
            <v>6.057671</v>
          </cell>
          <cell r="L165">
            <v>1.699937</v>
          </cell>
          <cell r="O165">
            <v>28.486359</v>
          </cell>
          <cell r="R165">
            <v>3.2400000000000005E-2</v>
          </cell>
          <cell r="S165">
            <v>943265.91285714286</v>
          </cell>
          <cell r="U165">
            <v>3.399874E-2</v>
          </cell>
          <cell r="V165">
            <v>4435733.0442857146</v>
          </cell>
        </row>
        <row r="166">
          <cell r="F166">
            <v>1.720062</v>
          </cell>
          <cell r="I166">
            <v>5.8271879999999996</v>
          </cell>
          <cell r="L166">
            <v>1.8</v>
          </cell>
          <cell r="O166">
            <v>29.023375000000001</v>
          </cell>
          <cell r="R166">
            <v>3.440124E-2</v>
          </cell>
          <cell r="S166">
            <v>907376.4171428571</v>
          </cell>
          <cell r="U166">
            <v>3.6000000000000004E-2</v>
          </cell>
          <cell r="V166">
            <v>4519354.1071428582</v>
          </cell>
        </row>
        <row r="167">
          <cell r="F167">
            <v>1.8198749999999999</v>
          </cell>
          <cell r="I167">
            <v>5.5967560000000001</v>
          </cell>
          <cell r="L167">
            <v>1.899937</v>
          </cell>
          <cell r="O167">
            <v>29.961926999999999</v>
          </cell>
          <cell r="R167">
            <v>3.6397499999999999E-2</v>
          </cell>
          <cell r="S167">
            <v>871494.86285714293</v>
          </cell>
          <cell r="U167">
            <v>3.7998740000000003E-2</v>
          </cell>
          <cell r="V167">
            <v>4665500.0614285721</v>
          </cell>
        </row>
        <row r="168">
          <cell r="F168">
            <v>1.919875</v>
          </cell>
          <cell r="I168">
            <v>5.4651249999999996</v>
          </cell>
          <cell r="L168">
            <v>1.9999370000000001</v>
          </cell>
          <cell r="O168">
            <v>30.355243999999999</v>
          </cell>
          <cell r="R168">
            <v>3.8397500000000001E-2</v>
          </cell>
          <cell r="S168">
            <v>850998.03571428568</v>
          </cell>
          <cell r="U168">
            <v>3.9998740000000005E-2</v>
          </cell>
          <cell r="V168">
            <v>4726745.1371428566</v>
          </cell>
        </row>
        <row r="169">
          <cell r="F169">
            <v>2.0200619999999998</v>
          </cell>
          <cell r="I169">
            <v>5.4695600000000004</v>
          </cell>
          <cell r="L169">
            <v>2.0999370000000002</v>
          </cell>
          <cell r="O169">
            <v>30.789413</v>
          </cell>
          <cell r="R169">
            <v>4.0401239999999998E-2</v>
          </cell>
          <cell r="S169">
            <v>851688.62857142871</v>
          </cell>
          <cell r="U169">
            <v>4.1998740000000007E-2</v>
          </cell>
          <cell r="V169">
            <v>4794351.4528571423</v>
          </cell>
        </row>
        <row r="170">
          <cell r="F170">
            <v>2.1199370000000002</v>
          </cell>
          <cell r="I170">
            <v>5.373157</v>
          </cell>
          <cell r="L170">
            <v>2.12</v>
          </cell>
          <cell r="O170">
            <v>31.081841000000001</v>
          </cell>
          <cell r="R170">
            <v>4.2398740000000004E-2</v>
          </cell>
          <cell r="S170">
            <v>836677.30428571429</v>
          </cell>
          <cell r="U170">
            <v>4.24E-2</v>
          </cell>
          <cell r="V170">
            <v>4839886.67</v>
          </cell>
          <cell r="W170">
            <v>114148270.51886792</v>
          </cell>
        </row>
        <row r="171">
          <cell r="F171">
            <v>2.220062</v>
          </cell>
          <cell r="I171">
            <v>5.4101429999999997</v>
          </cell>
          <cell r="L171">
            <v>2.220062</v>
          </cell>
          <cell r="O171">
            <v>30.984822999999999</v>
          </cell>
          <cell r="R171">
            <v>4.4401240000000002E-2</v>
          </cell>
          <cell r="S171">
            <v>842436.55285714287</v>
          </cell>
          <cell r="U171">
            <v>4.4401240000000002E-2</v>
          </cell>
          <cell r="V171">
            <v>4824779.5814285716</v>
          </cell>
        </row>
        <row r="172">
          <cell r="F172">
            <v>2.3198750000000001</v>
          </cell>
          <cell r="I172">
            <v>5.1499180000000004</v>
          </cell>
          <cell r="L172">
            <v>2.3199999999999998</v>
          </cell>
          <cell r="O172">
            <v>30.622854</v>
          </cell>
          <cell r="R172">
            <v>4.6397500000000001E-2</v>
          </cell>
          <cell r="S172">
            <v>801915.80285714299</v>
          </cell>
          <cell r="U172">
            <v>4.6399999999999997E-2</v>
          </cell>
          <cell r="V172">
            <v>4768415.8371428568</v>
          </cell>
        </row>
        <row r="173">
          <cell r="F173">
            <v>2.4198740000000001</v>
          </cell>
          <cell r="I173">
            <v>5.2783829999999998</v>
          </cell>
          <cell r="L173">
            <v>2.4200620000000002</v>
          </cell>
          <cell r="O173">
            <v>27.471981</v>
          </cell>
          <cell r="R173">
            <v>4.839748E-2</v>
          </cell>
          <cell r="S173">
            <v>821919.6385714286</v>
          </cell>
          <cell r="U173">
            <v>4.8401240000000005E-2</v>
          </cell>
          <cell r="V173">
            <v>4277779.8985714288</v>
          </cell>
        </row>
        <row r="174">
          <cell r="F174">
            <v>2.5200619999999998</v>
          </cell>
          <cell r="I174">
            <v>5.131564</v>
          </cell>
          <cell r="L174">
            <v>2.5200619999999998</v>
          </cell>
          <cell r="O174">
            <v>27.603662</v>
          </cell>
          <cell r="R174">
            <v>5.0401239999999993E-2</v>
          </cell>
          <cell r="S174">
            <v>799057.82285714289</v>
          </cell>
          <cell r="U174">
            <v>5.0401239999999993E-2</v>
          </cell>
          <cell r="V174">
            <v>4298284.5114285713</v>
          </cell>
        </row>
        <row r="175">
          <cell r="F175">
            <v>2.6199370000000002</v>
          </cell>
          <cell r="I175">
            <v>5.1998329999999999</v>
          </cell>
          <cell r="L175">
            <v>2.62</v>
          </cell>
          <cell r="O175">
            <v>26.803222999999999</v>
          </cell>
          <cell r="R175">
            <v>5.2398740000000006E-2</v>
          </cell>
          <cell r="S175">
            <v>809688.28142857144</v>
          </cell>
          <cell r="U175">
            <v>5.2400000000000002E-2</v>
          </cell>
          <cell r="V175">
            <v>4173644.7242857139</v>
          </cell>
        </row>
        <row r="176">
          <cell r="F176">
            <v>2.7201249999999999</v>
          </cell>
          <cell r="I176">
            <v>5.2499789999999997</v>
          </cell>
          <cell r="L176">
            <v>2.6400619999999999</v>
          </cell>
          <cell r="O176">
            <v>24.689036999999999</v>
          </cell>
          <cell r="R176">
            <v>5.4402499999999999E-2</v>
          </cell>
          <cell r="S176">
            <v>817496.73</v>
          </cell>
          <cell r="U176">
            <v>5.2801239999999999E-2</v>
          </cell>
          <cell r="V176">
            <v>3844435.7614285718</v>
          </cell>
        </row>
        <row r="177">
          <cell r="F177">
            <v>2.8198750000000001</v>
          </cell>
          <cell r="I177">
            <v>5.0983539999999996</v>
          </cell>
          <cell r="L177">
            <v>2.740062</v>
          </cell>
          <cell r="O177">
            <v>24.996739999999999</v>
          </cell>
          <cell r="R177">
            <v>5.6397500000000003E-2</v>
          </cell>
          <cell r="S177">
            <v>793886.55142857146</v>
          </cell>
          <cell r="U177">
            <v>5.4801240000000001E-2</v>
          </cell>
          <cell r="V177">
            <v>3892349.5142857144</v>
          </cell>
        </row>
        <row r="178">
          <cell r="F178">
            <v>2.9198750000000002</v>
          </cell>
          <cell r="I178">
            <v>4.5914210000000004</v>
          </cell>
          <cell r="L178">
            <v>2.8400620000000001</v>
          </cell>
          <cell r="O178">
            <v>23.977186</v>
          </cell>
          <cell r="R178">
            <v>5.8397500000000005E-2</v>
          </cell>
          <cell r="S178">
            <v>714949.84142857161</v>
          </cell>
          <cell r="U178">
            <v>5.6801240000000003E-2</v>
          </cell>
          <cell r="V178">
            <v>3733590.3914285717</v>
          </cell>
        </row>
        <row r="179">
          <cell r="F179">
            <v>3.0200619999999998</v>
          </cell>
          <cell r="I179">
            <v>4.8245620000000002</v>
          </cell>
          <cell r="L179">
            <v>2.9398740000000001</v>
          </cell>
          <cell r="O179">
            <v>24.004452000000001</v>
          </cell>
          <cell r="R179">
            <v>6.0401239999999995E-2</v>
          </cell>
          <cell r="S179">
            <v>751253.22571428574</v>
          </cell>
          <cell r="U179">
            <v>5.8797479999999999E-2</v>
          </cell>
          <cell r="V179">
            <v>3737836.0971428575</v>
          </cell>
        </row>
        <row r="180">
          <cell r="F180">
            <v>3.1199370000000002</v>
          </cell>
          <cell r="I180">
            <v>4.9485999999999999</v>
          </cell>
          <cell r="L180">
            <v>3.0399989999999999</v>
          </cell>
          <cell r="O180">
            <v>23.835045000000001</v>
          </cell>
          <cell r="R180">
            <v>6.2398740000000001E-2</v>
          </cell>
          <cell r="S180">
            <v>770567.71428571432</v>
          </cell>
          <cell r="U180">
            <v>6.0799979999999997E-2</v>
          </cell>
          <cell r="V180">
            <v>3711457.0071428576</v>
          </cell>
        </row>
        <row r="181">
          <cell r="F181">
            <v>3.220062</v>
          </cell>
          <cell r="I181">
            <v>4.5509870000000001</v>
          </cell>
          <cell r="L181">
            <v>3.139999</v>
          </cell>
          <cell r="O181">
            <v>23.646443999999999</v>
          </cell>
          <cell r="R181">
            <v>6.4401239999999998E-2</v>
          </cell>
          <cell r="S181">
            <v>708653.69000000006</v>
          </cell>
          <cell r="U181">
            <v>6.2799980000000005E-2</v>
          </cell>
          <cell r="V181">
            <v>3682089.1371428575</v>
          </cell>
        </row>
        <row r="182">
          <cell r="F182">
            <v>3.319874</v>
          </cell>
          <cell r="I182">
            <v>4.6126019999999999</v>
          </cell>
          <cell r="L182">
            <v>3.24</v>
          </cell>
          <cell r="O182">
            <v>23.845623</v>
          </cell>
          <cell r="R182">
            <v>6.6397479999999995E-2</v>
          </cell>
          <cell r="S182">
            <v>718248.02571428579</v>
          </cell>
          <cell r="U182">
            <v>6.480000000000001E-2</v>
          </cell>
          <cell r="V182">
            <v>3713104.152857143</v>
          </cell>
        </row>
        <row r="183">
          <cell r="F183">
            <v>3.4198750000000002</v>
          </cell>
          <cell r="I183">
            <v>4.6431149999999999</v>
          </cell>
          <cell r="L183">
            <v>3.3401239999999999</v>
          </cell>
          <cell r="O183">
            <v>23.963549</v>
          </cell>
          <cell r="R183">
            <v>6.83975E-2</v>
          </cell>
          <cell r="S183">
            <v>722999.33571428573</v>
          </cell>
          <cell r="U183">
            <v>6.6802479999999997E-2</v>
          </cell>
          <cell r="V183">
            <v>3731466.9157142858</v>
          </cell>
        </row>
        <row r="184">
          <cell r="F184">
            <v>3.5200619999999998</v>
          </cell>
          <cell r="I184">
            <v>4.8293869999999997</v>
          </cell>
          <cell r="L184">
            <v>3.439937</v>
          </cell>
          <cell r="O184">
            <v>24.60849</v>
          </cell>
          <cell r="R184">
            <v>7.040123999999999E-2</v>
          </cell>
          <cell r="S184">
            <v>752004.5471428571</v>
          </cell>
          <cell r="U184">
            <v>6.8798739999999997E-2</v>
          </cell>
          <cell r="V184">
            <v>3831893.442857143</v>
          </cell>
        </row>
        <row r="185">
          <cell r="F185">
            <v>3.6199370000000002</v>
          </cell>
          <cell r="I185">
            <v>4.9574910000000001</v>
          </cell>
          <cell r="L185">
            <v>3.5399370000000001</v>
          </cell>
          <cell r="O185">
            <v>24.652778999999999</v>
          </cell>
          <cell r="R185">
            <v>7.2398740000000003E-2</v>
          </cell>
          <cell r="S185">
            <v>771952.17</v>
          </cell>
          <cell r="U185">
            <v>7.0798739999999999E-2</v>
          </cell>
          <cell r="V185">
            <v>3838789.8728571427</v>
          </cell>
        </row>
        <row r="186">
          <cell r="F186">
            <v>3.7201249999999999</v>
          </cell>
          <cell r="I186">
            <v>4.9411860000000001</v>
          </cell>
          <cell r="L186">
            <v>3.639999</v>
          </cell>
          <cell r="O186">
            <v>24.841847999999999</v>
          </cell>
          <cell r="R186">
            <v>7.4402499999999996E-2</v>
          </cell>
          <cell r="S186">
            <v>769413.24857142859</v>
          </cell>
          <cell r="U186">
            <v>7.279998E-2</v>
          </cell>
          <cell r="V186">
            <v>3868230.6171428571</v>
          </cell>
        </row>
        <row r="187">
          <cell r="F187">
            <v>3.8198750000000001</v>
          </cell>
          <cell r="I187">
            <v>4.7285880000000002</v>
          </cell>
          <cell r="L187">
            <v>3.740062</v>
          </cell>
          <cell r="O187">
            <v>24.891681999999999</v>
          </cell>
          <cell r="R187">
            <v>7.6397500000000007E-2</v>
          </cell>
          <cell r="S187">
            <v>736308.70285714301</v>
          </cell>
          <cell r="U187">
            <v>7.4801240000000005E-2</v>
          </cell>
          <cell r="V187">
            <v>3875990.482857143</v>
          </cell>
        </row>
        <row r="188">
          <cell r="F188">
            <v>3.9198119999999999</v>
          </cell>
          <cell r="I188">
            <v>5.1313149999999998</v>
          </cell>
          <cell r="L188">
            <v>3.8401239999999999</v>
          </cell>
          <cell r="O188">
            <v>25.164187999999999</v>
          </cell>
          <cell r="R188">
            <v>7.8396239999999992E-2</v>
          </cell>
          <cell r="S188">
            <v>799019.04999999993</v>
          </cell>
          <cell r="U188">
            <v>7.6802479999999992E-2</v>
          </cell>
          <cell r="V188">
            <v>3918423.56</v>
          </cell>
        </row>
        <row r="189">
          <cell r="F189">
            <v>4.020124</v>
          </cell>
          <cell r="I189">
            <v>5.0394379999999996</v>
          </cell>
          <cell r="L189">
            <v>3.9398749999999998</v>
          </cell>
          <cell r="O189">
            <v>24.977195999999999</v>
          </cell>
          <cell r="R189">
            <v>8.0402479999999998E-2</v>
          </cell>
          <cell r="S189">
            <v>784712.48857142858</v>
          </cell>
          <cell r="U189">
            <v>7.8797499999999993E-2</v>
          </cell>
          <cell r="V189">
            <v>3889306.2342857146</v>
          </cell>
        </row>
        <row r="190">
          <cell r="F190">
            <v>4.1199370000000002</v>
          </cell>
          <cell r="I190">
            <v>5.1559119999999998</v>
          </cell>
          <cell r="L190">
            <v>4.0399370000000001</v>
          </cell>
          <cell r="O190">
            <v>25.280574999999999</v>
          </cell>
          <cell r="R190">
            <v>8.2398739999999998E-2</v>
          </cell>
          <cell r="S190">
            <v>802849.15428571426</v>
          </cell>
          <cell r="U190">
            <v>8.0798740000000008E-2</v>
          </cell>
          <cell r="V190">
            <v>3936546.6785714286</v>
          </cell>
        </row>
        <row r="191">
          <cell r="F191">
            <v>4.2200620000000004</v>
          </cell>
          <cell r="I191">
            <v>4.9190659999999999</v>
          </cell>
          <cell r="L191">
            <v>4.1400620000000004</v>
          </cell>
          <cell r="O191">
            <v>24.877897000000001</v>
          </cell>
          <cell r="R191">
            <v>8.4401240000000002E-2</v>
          </cell>
          <cell r="S191">
            <v>765968.84857142856</v>
          </cell>
          <cell r="U191">
            <v>8.2801240000000012E-2</v>
          </cell>
          <cell r="V191">
            <v>3873843.9614285715</v>
          </cell>
        </row>
        <row r="192">
          <cell r="F192">
            <v>4.3198740000000004</v>
          </cell>
          <cell r="I192">
            <v>5.0176170000000004</v>
          </cell>
          <cell r="L192">
            <v>4.240062</v>
          </cell>
          <cell r="O192">
            <v>24.901236000000001</v>
          </cell>
          <cell r="R192">
            <v>8.6397480000000013E-2</v>
          </cell>
          <cell r="S192">
            <v>781314.64714285731</v>
          </cell>
          <cell r="U192">
            <v>8.480124E-2</v>
          </cell>
          <cell r="V192">
            <v>3877478.1771428576</v>
          </cell>
        </row>
        <row r="193">
          <cell r="F193">
            <v>4.4198750000000002</v>
          </cell>
          <cell r="I193">
            <v>4.9826290000000002</v>
          </cell>
          <cell r="L193">
            <v>4.3400619999999996</v>
          </cell>
          <cell r="O193">
            <v>23.749881999999999</v>
          </cell>
          <cell r="R193">
            <v>8.8397500000000004E-2</v>
          </cell>
          <cell r="S193">
            <v>775866.51571428578</v>
          </cell>
          <cell r="U193">
            <v>8.6801239999999988E-2</v>
          </cell>
          <cell r="V193">
            <v>3698195.9114285712</v>
          </cell>
        </row>
        <row r="194">
          <cell r="F194">
            <v>4.520124</v>
          </cell>
          <cell r="I194">
            <v>5.0302059999999997</v>
          </cell>
          <cell r="L194">
            <v>4.4399369999999996</v>
          </cell>
          <cell r="O194">
            <v>23.995460999999999</v>
          </cell>
          <cell r="R194">
            <v>9.0402480000000007E-2</v>
          </cell>
          <cell r="S194">
            <v>783274.93428571429</v>
          </cell>
          <cell r="U194">
            <v>8.8798739999999987E-2</v>
          </cell>
          <cell r="V194">
            <v>3736436.07</v>
          </cell>
        </row>
        <row r="195">
          <cell r="F195">
            <v>4.6199370000000002</v>
          </cell>
          <cell r="I195">
            <v>5.0707890000000004</v>
          </cell>
          <cell r="L195">
            <v>4.5399370000000001</v>
          </cell>
          <cell r="O195">
            <v>24.32921</v>
          </cell>
          <cell r="R195">
            <v>9.2398740000000007E-2</v>
          </cell>
          <cell r="S195">
            <v>789594.28714285721</v>
          </cell>
          <cell r="U195">
            <v>9.0798740000000003E-2</v>
          </cell>
          <cell r="V195">
            <v>3788405.5571428575</v>
          </cell>
        </row>
        <row r="196">
          <cell r="F196">
            <v>4.7200620000000004</v>
          </cell>
          <cell r="I196">
            <v>5.2776430000000003</v>
          </cell>
          <cell r="L196">
            <v>4.6400610000000002</v>
          </cell>
          <cell r="O196">
            <v>24.211863999999998</v>
          </cell>
          <cell r="R196">
            <v>9.4401240000000011E-2</v>
          </cell>
          <cell r="S196">
            <v>821804.41</v>
          </cell>
          <cell r="U196">
            <v>9.2801220000000004E-2</v>
          </cell>
          <cell r="V196">
            <v>3770133.1085714288</v>
          </cell>
        </row>
        <row r="197">
          <cell r="F197">
            <v>4.8199370000000004</v>
          </cell>
          <cell r="I197">
            <v>5.0143300000000002</v>
          </cell>
          <cell r="L197">
            <v>4.740062</v>
          </cell>
          <cell r="O197">
            <v>24.259101999999999</v>
          </cell>
          <cell r="R197">
            <v>9.6398740000000011E-2</v>
          </cell>
          <cell r="S197">
            <v>780802.8142857143</v>
          </cell>
          <cell r="U197">
            <v>9.4801239999999995E-2</v>
          </cell>
          <cell r="V197">
            <v>3777488.7399999998</v>
          </cell>
        </row>
        <row r="198">
          <cell r="F198">
            <v>4.9198750000000002</v>
          </cell>
          <cell r="I198">
            <v>4.9921800000000003</v>
          </cell>
          <cell r="L198">
            <v>4.8400619999999996</v>
          </cell>
          <cell r="O198">
            <v>24.160242</v>
          </cell>
          <cell r="R198">
            <v>9.8397499999999999E-2</v>
          </cell>
          <cell r="S198">
            <v>777353.74285714293</v>
          </cell>
          <cell r="U198">
            <v>9.6801239999999997E-2</v>
          </cell>
          <cell r="V198">
            <v>3762094.825714286</v>
          </cell>
        </row>
        <row r="199">
          <cell r="F199">
            <v>5.0200620000000002</v>
          </cell>
          <cell r="I199">
            <v>5.2601290000000001</v>
          </cell>
          <cell r="L199">
            <v>4.9399360000000003</v>
          </cell>
          <cell r="O199">
            <v>23.904343000000001</v>
          </cell>
          <cell r="R199">
            <v>0.10040124</v>
          </cell>
          <cell r="S199">
            <v>819077.23</v>
          </cell>
          <cell r="U199">
            <v>9.8798720000000007E-2</v>
          </cell>
          <cell r="V199">
            <v>3722247.6957142861</v>
          </cell>
        </row>
        <row r="200">
          <cell r="F200">
            <v>5.119999</v>
          </cell>
          <cell r="I200">
            <v>5.3954269999999998</v>
          </cell>
          <cell r="L200">
            <v>5.0399989999999999</v>
          </cell>
          <cell r="O200">
            <v>23.348662999999998</v>
          </cell>
          <cell r="R200">
            <v>0.10239998</v>
          </cell>
          <cell r="S200">
            <v>840145.06142857147</v>
          </cell>
          <cell r="U200">
            <v>0.10079998</v>
          </cell>
          <cell r="V200">
            <v>3635720.3814285714</v>
          </cell>
        </row>
        <row r="201">
          <cell r="F201">
            <v>5.2200610000000003</v>
          </cell>
          <cell r="I201">
            <v>5.3666229999999997</v>
          </cell>
          <cell r="L201">
            <v>5.1399990000000004</v>
          </cell>
          <cell r="O201">
            <v>23.654816</v>
          </cell>
          <cell r="R201">
            <v>0.10440122</v>
          </cell>
          <cell r="S201">
            <v>835659.86714285705</v>
          </cell>
          <cell r="U201">
            <v>0.10279998000000001</v>
          </cell>
          <cell r="V201">
            <v>3683392.7771428572</v>
          </cell>
        </row>
        <row r="202">
          <cell r="F202">
            <v>5.3198740000000004</v>
          </cell>
          <cell r="I202">
            <v>5.322603</v>
          </cell>
          <cell r="L202">
            <v>5.2400609999999999</v>
          </cell>
          <cell r="O202">
            <v>23.404463</v>
          </cell>
          <cell r="R202">
            <v>0.10639748</v>
          </cell>
          <cell r="S202">
            <v>828805.32428571431</v>
          </cell>
          <cell r="U202">
            <v>0.10480122</v>
          </cell>
          <cell r="V202">
            <v>3644409.2385714287</v>
          </cell>
        </row>
        <row r="203">
          <cell r="F203">
            <v>5.4198740000000001</v>
          </cell>
          <cell r="I203">
            <v>5.282578</v>
          </cell>
          <cell r="L203">
            <v>5.3400619999999996</v>
          </cell>
          <cell r="O203">
            <v>22.592762</v>
          </cell>
          <cell r="R203">
            <v>0.10839748</v>
          </cell>
          <cell r="S203">
            <v>822572.8600000001</v>
          </cell>
          <cell r="U203">
            <v>0.10680123999999999</v>
          </cell>
          <cell r="V203">
            <v>3518015.7971428572</v>
          </cell>
        </row>
        <row r="204">
          <cell r="F204">
            <v>5.520124</v>
          </cell>
          <cell r="I204">
            <v>5.2696300000000003</v>
          </cell>
          <cell r="L204">
            <v>5.4399369999999996</v>
          </cell>
          <cell r="O204">
            <v>22.508209000000001</v>
          </cell>
          <cell r="R204">
            <v>0.11040248</v>
          </cell>
          <cell r="S204">
            <v>820556.67142857146</v>
          </cell>
          <cell r="U204">
            <v>0.10879873999999999</v>
          </cell>
          <cell r="V204">
            <v>3504849.6871428574</v>
          </cell>
        </row>
        <row r="205">
          <cell r="F205">
            <v>5.619999</v>
          </cell>
          <cell r="I205">
            <v>5.1558029999999997</v>
          </cell>
          <cell r="L205">
            <v>5.5399370000000001</v>
          </cell>
          <cell r="O205">
            <v>22.641380000000002</v>
          </cell>
          <cell r="R205">
            <v>0.11239998</v>
          </cell>
          <cell r="S205">
            <v>802832.18142857135</v>
          </cell>
          <cell r="U205">
            <v>0.11079874000000001</v>
          </cell>
          <cell r="V205">
            <v>3525586.3142857146</v>
          </cell>
        </row>
        <row r="206">
          <cell r="F206">
            <v>5.7200620000000004</v>
          </cell>
          <cell r="I206">
            <v>5.2438529999999997</v>
          </cell>
          <cell r="L206">
            <v>5.6400610000000002</v>
          </cell>
          <cell r="O206">
            <v>22.541620000000002</v>
          </cell>
          <cell r="R206">
            <v>0.11440124000000002</v>
          </cell>
          <cell r="S206">
            <v>816542.82428571431</v>
          </cell>
          <cell r="U206">
            <v>0.11280122000000001</v>
          </cell>
          <cell r="V206">
            <v>3510052.2571428576</v>
          </cell>
        </row>
        <row r="207">
          <cell r="F207">
            <v>5.8198740000000004</v>
          </cell>
          <cell r="I207">
            <v>5.2316649999999996</v>
          </cell>
          <cell r="L207">
            <v>5.740062</v>
          </cell>
          <cell r="O207">
            <v>22.239311000000001</v>
          </cell>
          <cell r="R207">
            <v>0.11639748000000001</v>
          </cell>
          <cell r="S207">
            <v>814644.97857142857</v>
          </cell>
          <cell r="U207">
            <v>0.11480124</v>
          </cell>
          <cell r="V207">
            <v>3462978.4271428576</v>
          </cell>
        </row>
        <row r="208">
          <cell r="F208">
            <v>5.9198729999999999</v>
          </cell>
          <cell r="I208">
            <v>5.0324140000000002</v>
          </cell>
          <cell r="L208">
            <v>5.8401240000000003</v>
          </cell>
          <cell r="O208">
            <v>22.311546</v>
          </cell>
          <cell r="R208">
            <v>0.11839746</v>
          </cell>
          <cell r="S208">
            <v>783618.75142857153</v>
          </cell>
          <cell r="U208">
            <v>0.11680248</v>
          </cell>
          <cell r="V208">
            <v>3474226.4485714291</v>
          </cell>
        </row>
        <row r="209">
          <cell r="F209">
            <v>6.020124</v>
          </cell>
          <cell r="I209">
            <v>4.9337030000000004</v>
          </cell>
          <cell r="L209">
            <v>5.9398739999999997</v>
          </cell>
          <cell r="O209">
            <v>21.807601999999999</v>
          </cell>
          <cell r="R209">
            <v>0.12040248000000001</v>
          </cell>
          <cell r="S209">
            <v>768248.03857142862</v>
          </cell>
          <cell r="U209">
            <v>0.11879748</v>
          </cell>
          <cell r="V209">
            <v>3395755.1685714284</v>
          </cell>
        </row>
        <row r="210">
          <cell r="F210">
            <v>6.1199979999999998</v>
          </cell>
          <cell r="I210">
            <v>4.917478</v>
          </cell>
          <cell r="L210">
            <v>6.0399370000000001</v>
          </cell>
          <cell r="O210">
            <v>21.691074</v>
          </cell>
          <cell r="R210">
            <v>0.12239996</v>
          </cell>
          <cell r="S210">
            <v>765721.57428571431</v>
          </cell>
          <cell r="U210">
            <v>0.12079874</v>
          </cell>
          <cell r="V210">
            <v>3377610.0942857144</v>
          </cell>
        </row>
        <row r="211">
          <cell r="F211">
            <v>6.2199989999999996</v>
          </cell>
          <cell r="I211">
            <v>4.6370199999999997</v>
          </cell>
          <cell r="L211">
            <v>6.1400610000000002</v>
          </cell>
          <cell r="O211">
            <v>21.590814999999999</v>
          </cell>
          <cell r="R211">
            <v>0.12439997999999999</v>
          </cell>
          <cell r="S211">
            <v>722050.25714285718</v>
          </cell>
          <cell r="U211">
            <v>0.12280122</v>
          </cell>
          <cell r="V211">
            <v>3361998.3357142857</v>
          </cell>
        </row>
        <row r="212">
          <cell r="F212">
            <v>6.3198740000000004</v>
          </cell>
          <cell r="I212">
            <v>4.7117719999999998</v>
          </cell>
          <cell r="L212">
            <v>6.2400609999999999</v>
          </cell>
          <cell r="O212">
            <v>21.162941</v>
          </cell>
          <cell r="R212">
            <v>0.12639748000000001</v>
          </cell>
          <cell r="S212">
            <v>733690.21142857149</v>
          </cell>
          <cell r="U212">
            <v>0.12480121999999999</v>
          </cell>
          <cell r="V212">
            <v>3295372.2414285713</v>
          </cell>
        </row>
        <row r="213">
          <cell r="F213">
            <v>6.4198740000000001</v>
          </cell>
          <cell r="I213">
            <v>4.8129819999999999</v>
          </cell>
          <cell r="L213">
            <v>6.3400619999999996</v>
          </cell>
          <cell r="O213">
            <v>21.109020000000001</v>
          </cell>
          <cell r="R213">
            <v>0.12839748000000001</v>
          </cell>
          <cell r="S213">
            <v>749450.05428571429</v>
          </cell>
          <cell r="U213">
            <v>0.12680123999999998</v>
          </cell>
          <cell r="V213">
            <v>3286975.9714285717</v>
          </cell>
        </row>
        <row r="214">
          <cell r="F214">
            <v>6.520124</v>
          </cell>
          <cell r="I214">
            <v>4.7579310000000001</v>
          </cell>
          <cell r="L214">
            <v>6.4399369999999996</v>
          </cell>
          <cell r="O214">
            <v>20.704440999999999</v>
          </cell>
          <cell r="R214">
            <v>0.13040247999999999</v>
          </cell>
          <cell r="S214">
            <v>740877.82714285713</v>
          </cell>
          <cell r="U214">
            <v>0.12879873999999999</v>
          </cell>
          <cell r="V214">
            <v>3223977.2414285713</v>
          </cell>
        </row>
        <row r="215">
          <cell r="F215">
            <v>6.6198740000000003</v>
          </cell>
          <cell r="I215">
            <v>4.708755</v>
          </cell>
          <cell r="L215">
            <v>6.539936</v>
          </cell>
          <cell r="O215">
            <v>20.608180999999998</v>
          </cell>
          <cell r="R215">
            <v>0.13239748000000001</v>
          </cell>
          <cell r="S215">
            <v>733220.42142857146</v>
          </cell>
          <cell r="U215">
            <v>0.13079872000000001</v>
          </cell>
          <cell r="V215">
            <v>3208988.1842857143</v>
          </cell>
        </row>
        <row r="216">
          <cell r="F216">
            <v>6.7199989999999996</v>
          </cell>
          <cell r="I216">
            <v>4.6858360000000001</v>
          </cell>
          <cell r="L216">
            <v>6.6400610000000002</v>
          </cell>
          <cell r="O216">
            <v>20.452908999999998</v>
          </cell>
          <cell r="R216">
            <v>0.13439998</v>
          </cell>
          <cell r="S216">
            <v>729651.60571428575</v>
          </cell>
          <cell r="U216">
            <v>0.13280122</v>
          </cell>
          <cell r="V216">
            <v>3184810.1157142855</v>
          </cell>
        </row>
        <row r="217">
          <cell r="F217">
            <v>6.8198740000000004</v>
          </cell>
          <cell r="I217">
            <v>4.5888530000000003</v>
          </cell>
          <cell r="L217">
            <v>6.7400609999999999</v>
          </cell>
          <cell r="O217">
            <v>20.124756000000001</v>
          </cell>
          <cell r="R217">
            <v>0.13639748000000002</v>
          </cell>
          <cell r="S217">
            <v>714549.96714285726</v>
          </cell>
          <cell r="U217">
            <v>0.13480122</v>
          </cell>
          <cell r="V217">
            <v>3133712.0057142861</v>
          </cell>
        </row>
        <row r="218">
          <cell r="F218">
            <v>6.9198740000000001</v>
          </cell>
          <cell r="I218">
            <v>4.5256400000000001</v>
          </cell>
          <cell r="L218">
            <v>6.8401240000000003</v>
          </cell>
          <cell r="O218">
            <v>19.894711000000001</v>
          </cell>
          <cell r="R218">
            <v>0.13839747999999999</v>
          </cell>
          <cell r="S218">
            <v>704706.8</v>
          </cell>
          <cell r="U218">
            <v>0.13680248</v>
          </cell>
          <cell r="V218">
            <v>3097890.712857143</v>
          </cell>
        </row>
        <row r="219">
          <cell r="F219">
            <v>7.020124</v>
          </cell>
          <cell r="I219">
            <v>4.5789220000000004</v>
          </cell>
          <cell r="L219">
            <v>6.9399360000000003</v>
          </cell>
          <cell r="O219">
            <v>19.269943000000001</v>
          </cell>
          <cell r="R219">
            <v>0.14040248</v>
          </cell>
          <cell r="S219">
            <v>713003.56857142865</v>
          </cell>
          <cell r="U219">
            <v>0.13879872000000001</v>
          </cell>
          <cell r="V219">
            <v>3000605.4100000006</v>
          </cell>
        </row>
        <row r="220">
          <cell r="F220">
            <v>7.119936</v>
          </cell>
          <cell r="I220">
            <v>4.4345330000000001</v>
          </cell>
          <cell r="L220">
            <v>7.039936</v>
          </cell>
          <cell r="O220">
            <v>18.353480999999999</v>
          </cell>
          <cell r="R220">
            <v>0.14239872000000001</v>
          </cell>
          <cell r="S220">
            <v>690520.1385714286</v>
          </cell>
          <cell r="U220">
            <v>0.14079871999999999</v>
          </cell>
          <cell r="V220">
            <v>2857899.1842857138</v>
          </cell>
        </row>
        <row r="221">
          <cell r="F221">
            <v>7.2200620000000004</v>
          </cell>
          <cell r="I221">
            <v>4.2381589999999996</v>
          </cell>
          <cell r="L221">
            <v>7.1400610000000002</v>
          </cell>
          <cell r="O221">
            <v>16.256487</v>
          </cell>
          <cell r="R221">
            <v>0.14440124000000001</v>
          </cell>
          <cell r="S221">
            <v>659941.90142857144</v>
          </cell>
          <cell r="U221">
            <v>0.14280122000000001</v>
          </cell>
          <cell r="V221">
            <v>2531367.2614285713</v>
          </cell>
        </row>
        <row r="222">
          <cell r="F222">
            <v>7.3198740000000004</v>
          </cell>
          <cell r="I222">
            <v>4.1823589999999999</v>
          </cell>
          <cell r="L222">
            <v>7.240062</v>
          </cell>
          <cell r="O222">
            <v>14.638453</v>
          </cell>
          <cell r="R222">
            <v>0.14639748</v>
          </cell>
          <cell r="S222">
            <v>651253.04428571439</v>
          </cell>
          <cell r="U222">
            <v>0.14480124</v>
          </cell>
          <cell r="V222">
            <v>2279416.2528571431</v>
          </cell>
        </row>
        <row r="223">
          <cell r="F223">
            <v>7.4198740000000001</v>
          </cell>
          <cell r="I223">
            <v>4.2704199999999997</v>
          </cell>
          <cell r="L223">
            <v>7.3400619999999996</v>
          </cell>
          <cell r="O223">
            <v>13.048196000000001</v>
          </cell>
          <cell r="R223">
            <v>0.14839748</v>
          </cell>
          <cell r="S223">
            <v>664965.39999999991</v>
          </cell>
          <cell r="U223">
            <v>0.14680124</v>
          </cell>
          <cell r="V223">
            <v>2031790.5200000003</v>
          </cell>
        </row>
        <row r="224">
          <cell r="F224">
            <v>7.5200610000000001</v>
          </cell>
          <cell r="I224">
            <v>4.0071669999999999</v>
          </cell>
          <cell r="L224">
            <v>7.4106240000000003</v>
          </cell>
          <cell r="O224">
            <v>11.769736</v>
          </cell>
          <cell r="R224">
            <v>0.15040122</v>
          </cell>
          <cell r="S224">
            <v>623973.1471428572</v>
          </cell>
          <cell r="U224">
            <v>0.14821248000000001</v>
          </cell>
          <cell r="V224">
            <v>1832716.0342857144</v>
          </cell>
        </row>
      </sheetData>
      <sheetData sheetId="3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E4AF57DF-3B83-49E4-BEBA-A5F43F725B8C}" autoFormatId="16" applyNumberFormats="0" applyBorderFormats="0" applyFontFormats="0" applyPatternFormats="0" applyAlignmentFormats="0" applyWidthHeightFormats="0">
  <queryTableRefresh nextId="4">
    <queryTableFields count="3">
      <queryTableField id="1" name="Column1" tableColumnId="1"/>
      <queryTableField id="2" name="Column2" tableColumnId="2"/>
      <queryTableField id="3" name="Column3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302D1F3-63F8-4166-B818-581CA9838C35}" name="Uji_Tarik_Sample_1__32" displayName="Uji_Tarik_Sample_1__32" ref="A1:C854" tableType="queryTable" totalsRowShown="0">
  <autoFilter ref="A1:C854" xr:uid="{8EE5AFBF-E130-416A-8324-22E4777538FA}"/>
  <tableColumns count="3">
    <tableColumn id="1" xr3:uid="{BFF08FDC-2E73-4B9C-828C-C0B28F33BD0B}" uniqueName="1" name="Column1" queryTableFieldId="1" dataDxfId="0"/>
    <tableColumn id="2" xr3:uid="{BFBBCA59-D1AC-4752-A0C5-813AAA297087}" uniqueName="2" name="Column2" queryTableFieldId="2"/>
    <tableColumn id="3" xr3:uid="{12F05033-3E6D-40EF-8ACD-51190C7D70F7}" uniqueName="3" name="Column3" queryTableFieldId="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49741-E881-4FCA-B944-EB9D74A78B0F}">
  <dimension ref="A1:X854"/>
  <sheetViews>
    <sheetView tabSelected="1" topLeftCell="B127" zoomScaleNormal="100" workbookViewId="0">
      <selection activeCell="N75" sqref="N75"/>
    </sheetView>
  </sheetViews>
  <sheetFormatPr defaultRowHeight="14.4" x14ac:dyDescent="0.3"/>
  <cols>
    <col min="1" max="1" width="62.21875" bestFit="1" customWidth="1"/>
    <col min="2" max="3" width="10.77734375" bestFit="1" customWidth="1"/>
    <col min="5" max="7" width="10.5546875" bestFit="1" customWidth="1"/>
    <col min="8" max="8" width="9.21875" bestFit="1" customWidth="1"/>
    <col min="9" max="10" width="9" bestFit="1" customWidth="1"/>
    <col min="11" max="13" width="10.5546875" bestFit="1" customWidth="1"/>
    <col min="14" max="15" width="11.5546875" bestFit="1" customWidth="1"/>
    <col min="16" max="16" width="10.5546875" bestFit="1" customWidth="1"/>
    <col min="18" max="18" width="9.77734375" customWidth="1"/>
    <col min="19" max="20" width="11.77734375" customWidth="1"/>
    <col min="21" max="21" width="9.77734375" customWidth="1"/>
    <col min="22" max="23" width="11.77734375" customWidth="1"/>
  </cols>
  <sheetData>
    <row r="1" spans="1:3" x14ac:dyDescent="0.3">
      <c r="A1" t="s">
        <v>0</v>
      </c>
      <c r="B1" t="s">
        <v>1</v>
      </c>
      <c r="C1" t="s">
        <v>2</v>
      </c>
    </row>
    <row r="2" spans="1:3" x14ac:dyDescent="0.3">
      <c r="A2" t="s">
        <v>3</v>
      </c>
    </row>
    <row r="3" spans="1:3" x14ac:dyDescent="0.3">
      <c r="A3" t="s">
        <v>4</v>
      </c>
    </row>
    <row r="4" spans="1:3" x14ac:dyDescent="0.3">
      <c r="A4" t="s">
        <v>3</v>
      </c>
    </row>
    <row r="5" spans="1:3" x14ac:dyDescent="0.3">
      <c r="A5" t="s">
        <v>5</v>
      </c>
    </row>
    <row r="6" spans="1:3" x14ac:dyDescent="0.3">
      <c r="A6" t="s">
        <v>3</v>
      </c>
    </row>
    <row r="7" spans="1:3" x14ac:dyDescent="0.3">
      <c r="A7" t="s">
        <v>6</v>
      </c>
    </row>
    <row r="8" spans="1:3" x14ac:dyDescent="0.3">
      <c r="A8" t="s">
        <v>3</v>
      </c>
    </row>
    <row r="9" spans="1:3" x14ac:dyDescent="0.3">
      <c r="A9" t="s">
        <v>7</v>
      </c>
    </row>
    <row r="10" spans="1:3" x14ac:dyDescent="0.3">
      <c r="A10" t="s">
        <v>3</v>
      </c>
    </row>
    <row r="11" spans="1:3" x14ac:dyDescent="0.3">
      <c r="A11" t="s">
        <v>8</v>
      </c>
    </row>
    <row r="12" spans="1:3" x14ac:dyDescent="0.3">
      <c r="A12" t="s">
        <v>3</v>
      </c>
    </row>
    <row r="13" spans="1:3" x14ac:dyDescent="0.3">
      <c r="A13" t="s">
        <v>9</v>
      </c>
    </row>
    <row r="14" spans="1:3" x14ac:dyDescent="0.3">
      <c r="A14" t="s">
        <v>3</v>
      </c>
    </row>
    <row r="15" spans="1:3" x14ac:dyDescent="0.3">
      <c r="A15" t="s">
        <v>10</v>
      </c>
    </row>
    <row r="16" spans="1:3" x14ac:dyDescent="0.3">
      <c r="A16" t="s">
        <v>3</v>
      </c>
    </row>
    <row r="17" spans="1:1" x14ac:dyDescent="0.3">
      <c r="A17" t="s">
        <v>11</v>
      </c>
    </row>
    <row r="18" spans="1:1" x14ac:dyDescent="0.3">
      <c r="A18" t="s">
        <v>3</v>
      </c>
    </row>
    <row r="19" spans="1:1" x14ac:dyDescent="0.3">
      <c r="A19" t="s">
        <v>12</v>
      </c>
    </row>
    <row r="20" spans="1:1" x14ac:dyDescent="0.3">
      <c r="A20" t="s">
        <v>3</v>
      </c>
    </row>
    <row r="21" spans="1:1" x14ac:dyDescent="0.3">
      <c r="A21" t="s">
        <v>13</v>
      </c>
    </row>
    <row r="22" spans="1:1" x14ac:dyDescent="0.3">
      <c r="A22" t="s">
        <v>3</v>
      </c>
    </row>
    <row r="23" spans="1:1" x14ac:dyDescent="0.3">
      <c r="A23" t="s">
        <v>14</v>
      </c>
    </row>
    <row r="24" spans="1:1" x14ac:dyDescent="0.3">
      <c r="A24" t="s">
        <v>3</v>
      </c>
    </row>
    <row r="25" spans="1:1" x14ac:dyDescent="0.3">
      <c r="A25" t="s">
        <v>15</v>
      </c>
    </row>
    <row r="26" spans="1:1" x14ac:dyDescent="0.3">
      <c r="A26" t="s">
        <v>3</v>
      </c>
    </row>
    <row r="27" spans="1:1" x14ac:dyDescent="0.3">
      <c r="A27" t="s">
        <v>16</v>
      </c>
    </row>
    <row r="28" spans="1:1" x14ac:dyDescent="0.3">
      <c r="A28" t="s">
        <v>17</v>
      </c>
    </row>
    <row r="29" spans="1:1" x14ac:dyDescent="0.3">
      <c r="A29" t="s">
        <v>18</v>
      </c>
    </row>
    <row r="30" spans="1:1" x14ac:dyDescent="0.3">
      <c r="A30" t="s">
        <v>19</v>
      </c>
    </row>
    <row r="31" spans="1:1" x14ac:dyDescent="0.3">
      <c r="A31" t="s">
        <v>20</v>
      </c>
    </row>
    <row r="32" spans="1:1" x14ac:dyDescent="0.3">
      <c r="A32" t="s">
        <v>21</v>
      </c>
    </row>
    <row r="33" spans="1:1" x14ac:dyDescent="0.3">
      <c r="A33" t="s">
        <v>3</v>
      </c>
    </row>
    <row r="34" spans="1:1" x14ac:dyDescent="0.3">
      <c r="A34" t="s">
        <v>22</v>
      </c>
    </row>
    <row r="35" spans="1:1" x14ac:dyDescent="0.3">
      <c r="A35" t="s">
        <v>23</v>
      </c>
    </row>
    <row r="36" spans="1:1" x14ac:dyDescent="0.3">
      <c r="A36" t="s">
        <v>24</v>
      </c>
    </row>
    <row r="37" spans="1:1" x14ac:dyDescent="0.3">
      <c r="A37" t="s">
        <v>25</v>
      </c>
    </row>
    <row r="38" spans="1:1" x14ac:dyDescent="0.3">
      <c r="A38" t="s">
        <v>26</v>
      </c>
    </row>
    <row r="39" spans="1:1" x14ac:dyDescent="0.3">
      <c r="A39" t="s">
        <v>27</v>
      </c>
    </row>
    <row r="40" spans="1:1" x14ac:dyDescent="0.3">
      <c r="A40" t="s">
        <v>28</v>
      </c>
    </row>
    <row r="41" spans="1:1" x14ac:dyDescent="0.3">
      <c r="A41" t="s">
        <v>29</v>
      </c>
    </row>
    <row r="42" spans="1:1" x14ac:dyDescent="0.3">
      <c r="A42" t="s">
        <v>30</v>
      </c>
    </row>
    <row r="43" spans="1:1" x14ac:dyDescent="0.3">
      <c r="A43" t="s">
        <v>31</v>
      </c>
    </row>
    <row r="44" spans="1:1" x14ac:dyDescent="0.3">
      <c r="A44" t="s">
        <v>3</v>
      </c>
    </row>
    <row r="45" spans="1:1" x14ac:dyDescent="0.3">
      <c r="A45" t="s">
        <v>32</v>
      </c>
    </row>
    <row r="46" spans="1:1" x14ac:dyDescent="0.3">
      <c r="A46" t="s">
        <v>33</v>
      </c>
    </row>
    <row r="47" spans="1:1" x14ac:dyDescent="0.3">
      <c r="A47" t="s">
        <v>33</v>
      </c>
    </row>
    <row r="48" spans="1:1" x14ac:dyDescent="0.3">
      <c r="A48" t="s">
        <v>3</v>
      </c>
    </row>
    <row r="49" spans="1:1" x14ac:dyDescent="0.3">
      <c r="A49" t="s">
        <v>34</v>
      </c>
    </row>
    <row r="50" spans="1:1" x14ac:dyDescent="0.3">
      <c r="A50" t="s">
        <v>3</v>
      </c>
    </row>
    <row r="51" spans="1:1" x14ac:dyDescent="0.3">
      <c r="A51" t="s">
        <v>35</v>
      </c>
    </row>
    <row r="52" spans="1:1" x14ac:dyDescent="0.3">
      <c r="A52" t="s">
        <v>3</v>
      </c>
    </row>
    <row r="53" spans="1:1" x14ac:dyDescent="0.3">
      <c r="A53" t="s">
        <v>36</v>
      </c>
    </row>
    <row r="54" spans="1:1" x14ac:dyDescent="0.3">
      <c r="A54" t="s">
        <v>3</v>
      </c>
    </row>
    <row r="55" spans="1:1" x14ac:dyDescent="0.3">
      <c r="A55" t="s">
        <v>37</v>
      </c>
    </row>
    <row r="56" spans="1:1" x14ac:dyDescent="0.3">
      <c r="A56" t="s">
        <v>38</v>
      </c>
    </row>
    <row r="57" spans="1:1" x14ac:dyDescent="0.3">
      <c r="A57" t="s">
        <v>39</v>
      </c>
    </row>
    <row r="58" spans="1:1" x14ac:dyDescent="0.3">
      <c r="A58" t="s">
        <v>40</v>
      </c>
    </row>
    <row r="59" spans="1:1" x14ac:dyDescent="0.3">
      <c r="A59" t="s">
        <v>3</v>
      </c>
    </row>
    <row r="60" spans="1:1" x14ac:dyDescent="0.3">
      <c r="A60" t="s">
        <v>41</v>
      </c>
    </row>
    <row r="61" spans="1:1" x14ac:dyDescent="0.3">
      <c r="A61" t="s">
        <v>3</v>
      </c>
    </row>
    <row r="62" spans="1:1" x14ac:dyDescent="0.3">
      <c r="A62" t="s">
        <v>42</v>
      </c>
    </row>
    <row r="63" spans="1:1" x14ac:dyDescent="0.3">
      <c r="A63" t="s">
        <v>3</v>
      </c>
    </row>
    <row r="64" spans="1:1" x14ac:dyDescent="0.3">
      <c r="A64" t="s">
        <v>43</v>
      </c>
    </row>
    <row r="65" spans="1:1" x14ac:dyDescent="0.3">
      <c r="A65" t="s">
        <v>3</v>
      </c>
    </row>
    <row r="66" spans="1:1" x14ac:dyDescent="0.3">
      <c r="A66" t="s">
        <v>44</v>
      </c>
    </row>
    <row r="67" spans="1:1" x14ac:dyDescent="0.3">
      <c r="A67" t="s">
        <v>3</v>
      </c>
    </row>
    <row r="68" spans="1:1" x14ac:dyDescent="0.3">
      <c r="A68" t="s">
        <v>45</v>
      </c>
    </row>
    <row r="69" spans="1:1" x14ac:dyDescent="0.3">
      <c r="A69" t="s">
        <v>3</v>
      </c>
    </row>
    <row r="70" spans="1:1" x14ac:dyDescent="0.3">
      <c r="A70" t="s">
        <v>46</v>
      </c>
    </row>
    <row r="71" spans="1:1" x14ac:dyDescent="0.3">
      <c r="A71" t="s">
        <v>3</v>
      </c>
    </row>
    <row r="72" spans="1:1" x14ac:dyDescent="0.3">
      <c r="A72" t="s">
        <v>47</v>
      </c>
    </row>
    <row r="73" spans="1:1" x14ac:dyDescent="0.3">
      <c r="A73" t="s">
        <v>3</v>
      </c>
    </row>
    <row r="74" spans="1:1" x14ac:dyDescent="0.3">
      <c r="A74" t="s">
        <v>48</v>
      </c>
    </row>
    <row r="75" spans="1:1" x14ac:dyDescent="0.3">
      <c r="A75" t="s">
        <v>3</v>
      </c>
    </row>
    <row r="76" spans="1:1" x14ac:dyDescent="0.3">
      <c r="A76" t="s">
        <v>49</v>
      </c>
    </row>
    <row r="77" spans="1:1" x14ac:dyDescent="0.3">
      <c r="A77" t="s">
        <v>23</v>
      </c>
    </row>
    <row r="78" spans="1:1" x14ac:dyDescent="0.3">
      <c r="A78" t="s">
        <v>24</v>
      </c>
    </row>
    <row r="79" spans="1:1" x14ac:dyDescent="0.3">
      <c r="A79" t="s">
        <v>25</v>
      </c>
    </row>
    <row r="80" spans="1:1" x14ac:dyDescent="0.3">
      <c r="A80" t="s">
        <v>26</v>
      </c>
    </row>
    <row r="81" spans="1:24" x14ac:dyDescent="0.3">
      <c r="A81" t="s">
        <v>27</v>
      </c>
    </row>
    <row r="82" spans="1:24" x14ac:dyDescent="0.3">
      <c r="A82" t="s">
        <v>28</v>
      </c>
    </row>
    <row r="83" spans="1:24" x14ac:dyDescent="0.3">
      <c r="A83" t="s">
        <v>29</v>
      </c>
      <c r="S83" s="1" t="s">
        <v>50</v>
      </c>
      <c r="T83">
        <f>3.5*18</f>
        <v>63</v>
      </c>
      <c r="U83" t="s">
        <v>51</v>
      </c>
      <c r="V83" t="s">
        <v>52</v>
      </c>
      <c r="W83">
        <v>50</v>
      </c>
      <c r="X83" t="s">
        <v>53</v>
      </c>
    </row>
    <row r="84" spans="1:24" x14ac:dyDescent="0.3">
      <c r="A84" t="s">
        <v>30</v>
      </c>
      <c r="T84">
        <f>T83/1000000</f>
        <v>6.3E-5</v>
      </c>
      <c r="U84" t="s">
        <v>54</v>
      </c>
    </row>
    <row r="85" spans="1:24" x14ac:dyDescent="0.3">
      <c r="A85" t="s">
        <v>31</v>
      </c>
      <c r="E85" s="2" t="s">
        <v>55</v>
      </c>
      <c r="F85" s="2"/>
      <c r="G85" s="2"/>
      <c r="H85" s="2"/>
      <c r="I85" s="2"/>
      <c r="J85" s="2"/>
      <c r="K85" s="2" t="s">
        <v>56</v>
      </c>
      <c r="L85" s="2"/>
      <c r="M85" s="2"/>
      <c r="N85" s="2"/>
      <c r="O85" s="2"/>
      <c r="P85" s="2"/>
    </row>
    <row r="86" spans="1:24" x14ac:dyDescent="0.3">
      <c r="A86" t="s">
        <v>3</v>
      </c>
      <c r="E86" s="2" t="s">
        <v>57</v>
      </c>
      <c r="F86" s="2"/>
      <c r="G86" s="2"/>
      <c r="H86" s="2" t="s">
        <v>58</v>
      </c>
      <c r="I86" s="2"/>
      <c r="J86" s="2"/>
      <c r="K86" s="2" t="s">
        <v>57</v>
      </c>
      <c r="L86" s="2"/>
      <c r="M86" s="2"/>
      <c r="N86" s="2" t="s">
        <v>58</v>
      </c>
      <c r="O86" s="2"/>
      <c r="P86" s="2"/>
      <c r="R86" s="3" t="s">
        <v>59</v>
      </c>
      <c r="S86" s="3"/>
      <c r="T86" s="3"/>
      <c r="U86" s="3" t="s">
        <v>60</v>
      </c>
      <c r="V86" s="3"/>
      <c r="W86" s="3"/>
    </row>
    <row r="87" spans="1:24" ht="43.2" x14ac:dyDescent="0.3">
      <c r="A87" t="s">
        <v>34</v>
      </c>
      <c r="E87" s="4">
        <v>1</v>
      </c>
      <c r="F87" s="4">
        <v>2</v>
      </c>
      <c r="G87" s="4">
        <v>3</v>
      </c>
      <c r="H87" s="4">
        <v>1</v>
      </c>
      <c r="I87" s="4">
        <v>2</v>
      </c>
      <c r="J87" s="4">
        <v>3</v>
      </c>
      <c r="K87" s="4">
        <v>1</v>
      </c>
      <c r="L87" s="4">
        <v>2</v>
      </c>
      <c r="M87" s="4">
        <v>3</v>
      </c>
      <c r="N87" s="4">
        <v>1</v>
      </c>
      <c r="O87" s="4">
        <v>2</v>
      </c>
      <c r="P87" s="4">
        <v>3</v>
      </c>
      <c r="R87" s="5" t="s">
        <v>61</v>
      </c>
      <c r="S87" s="5" t="s">
        <v>62</v>
      </c>
      <c r="T87" s="5" t="s">
        <v>63</v>
      </c>
      <c r="U87" s="5" t="s">
        <v>61</v>
      </c>
      <c r="V87" s="5" t="s">
        <v>62</v>
      </c>
      <c r="W87" s="5" t="s">
        <v>63</v>
      </c>
    </row>
    <row r="88" spans="1:24" x14ac:dyDescent="0.3">
      <c r="A88" t="s">
        <v>64</v>
      </c>
      <c r="B88">
        <v>0</v>
      </c>
      <c r="C88">
        <v>-41591</v>
      </c>
      <c r="E88" s="6">
        <f>Uji_Tarik_Sample_1__32[[#This Row],[Column2]]/1000000</f>
        <v>0</v>
      </c>
      <c r="F88" s="6">
        <f>B230/1000000</f>
        <v>0</v>
      </c>
      <c r="G88" s="6">
        <f>B405/1000000</f>
        <v>0</v>
      </c>
      <c r="H88" s="6">
        <v>0</v>
      </c>
      <c r="I88" s="6">
        <v>0</v>
      </c>
      <c r="J88" s="6">
        <v>0</v>
      </c>
      <c r="K88" s="6">
        <f>'[1]Uji Tarik Sample 4--62'!E88</f>
        <v>0</v>
      </c>
      <c r="L88" s="6">
        <f>'[1]Uji Tarik Sample 4--62'!F88</f>
        <v>0</v>
      </c>
      <c r="M88" s="6">
        <f>'[1]Uji Tarik Sample 4--62'!G88</f>
        <v>0</v>
      </c>
      <c r="N88" s="6">
        <v>0</v>
      </c>
      <c r="O88" s="6">
        <v>0</v>
      </c>
      <c r="P88" s="6">
        <v>0</v>
      </c>
      <c r="R88">
        <f>F88/50</f>
        <v>0</v>
      </c>
      <c r="S88">
        <f>F88*9.81/$T$84</f>
        <v>0</v>
      </c>
      <c r="T88">
        <v>0</v>
      </c>
      <c r="U88">
        <f>L88/50</f>
        <v>0</v>
      </c>
      <c r="V88">
        <f>O88*9.81/$T$84</f>
        <v>0</v>
      </c>
      <c r="W88">
        <v>0</v>
      </c>
    </row>
    <row r="89" spans="1:24" x14ac:dyDescent="0.3">
      <c r="A89" t="s">
        <v>65</v>
      </c>
      <c r="B89">
        <v>19312</v>
      </c>
      <c r="C89">
        <v>397124</v>
      </c>
      <c r="E89" s="6">
        <f>Uji_Tarik_Sample_1__32[[#This Row],[Column2]]/1000000</f>
        <v>1.9311999999999999E-2</v>
      </c>
      <c r="F89" s="6">
        <f t="shared" ref="F89:F152" si="0">B231/1000000</f>
        <v>1.9625E-2</v>
      </c>
      <c r="G89" s="6">
        <f t="shared" ref="G89:G139" si="1">B406/1000000</f>
        <v>1.9687E-2</v>
      </c>
      <c r="H89">
        <f>Uji_Tarik_Sample_1__32[[#This Row],[Column3]]/1000000</f>
        <v>0.39712399999999998</v>
      </c>
      <c r="I89">
        <f t="shared" ref="I89:I152" si="2">C231/1000000</f>
        <v>0.68067200000000005</v>
      </c>
      <c r="J89">
        <f t="shared" ref="J89:J139" si="3">C406/1000000</f>
        <v>0.72415499999999999</v>
      </c>
      <c r="K89" s="6">
        <f>'[1]Uji Tarik Sample 4--62'!E89</f>
        <v>1.9687E-2</v>
      </c>
      <c r="L89" s="6">
        <f>'[1]Uji Tarik Sample 4--62'!F89</f>
        <v>1.9687E-2</v>
      </c>
      <c r="M89" s="6">
        <f>'[1]Uji Tarik Sample 4--62'!G89</f>
        <v>1.9687E-2</v>
      </c>
      <c r="N89" s="6">
        <f>'[1]Uji Tarik Sample 4--62'!H89</f>
        <v>0.25640000000000002</v>
      </c>
      <c r="O89" s="6">
        <f>'[1]Uji Tarik Sample 4--62'!I89</f>
        <v>0.33314199999999999</v>
      </c>
      <c r="P89" s="6">
        <f>'[1]Uji Tarik Sample 4--62'!J89</f>
        <v>0.16431399999999999</v>
      </c>
      <c r="R89" s="7">
        <f>F89/50</f>
        <v>3.925E-4</v>
      </c>
      <c r="S89">
        <f>I89*9.81/$T$84</f>
        <v>105990.3542857143</v>
      </c>
      <c r="T89">
        <f>S89/R89</f>
        <v>270039119.1992721</v>
      </c>
      <c r="U89" s="7">
        <f>L89/50</f>
        <v>3.9374000000000001E-4</v>
      </c>
      <c r="V89">
        <f>O89*9.81/$T$84</f>
        <v>51874.968571428573</v>
      </c>
      <c r="W89">
        <f>V89/U89</f>
        <v>131749297.94135362</v>
      </c>
    </row>
    <row r="90" spans="1:24" x14ac:dyDescent="0.3">
      <c r="A90" t="s">
        <v>66</v>
      </c>
      <c r="B90">
        <v>39875</v>
      </c>
      <c r="C90">
        <v>984315</v>
      </c>
      <c r="E90" s="6">
        <f>Uji_Tarik_Sample_1__32[[#This Row],[Column2]]/1000000</f>
        <v>3.9875000000000001E-2</v>
      </c>
      <c r="F90" s="6">
        <f t="shared" si="0"/>
        <v>3.9937E-2</v>
      </c>
      <c r="G90" s="6">
        <f t="shared" si="1"/>
        <v>3.9937E-2</v>
      </c>
      <c r="H90">
        <f>Uji_Tarik_Sample_1__32[[#This Row],[Column3]]/1000000</f>
        <v>0.98431500000000005</v>
      </c>
      <c r="I90">
        <f t="shared" si="2"/>
        <v>1.6251409999999999</v>
      </c>
      <c r="J90">
        <f t="shared" si="3"/>
        <v>1.2972090000000001</v>
      </c>
      <c r="K90" s="6">
        <f>'[1]Uji Tarik Sample 4--62'!E90</f>
        <v>3.9937E-2</v>
      </c>
      <c r="L90" s="6">
        <f>'[1]Uji Tarik Sample 4--62'!F90</f>
        <v>3.9937E-2</v>
      </c>
      <c r="M90" s="6">
        <f>'[1]Uji Tarik Sample 4--62'!G90</f>
        <v>3.9937E-2</v>
      </c>
      <c r="N90" s="6">
        <f>'[1]Uji Tarik Sample 4--62'!H90</f>
        <v>0.71165</v>
      </c>
      <c r="O90" s="6">
        <f>'[1]Uji Tarik Sample 4--62'!I90</f>
        <v>0.50044100000000002</v>
      </c>
      <c r="P90" s="6">
        <f>'[1]Uji Tarik Sample 4--62'!J90</f>
        <v>0.33011499999999999</v>
      </c>
      <c r="R90" s="7">
        <f>F90/50</f>
        <v>7.9874000000000004E-4</v>
      </c>
      <c r="S90">
        <f t="shared" ref="S90:S153" si="4">I90*9.81/$T$84</f>
        <v>253057.67</v>
      </c>
      <c r="T90">
        <f>S90/R90</f>
        <v>316821080.70210582</v>
      </c>
      <c r="U90" s="7">
        <f t="shared" ref="U90:U153" si="5">L90/50</f>
        <v>7.9874000000000004E-4</v>
      </c>
      <c r="V90">
        <f t="shared" ref="V90:V153" si="6">O90*9.81/$T$84</f>
        <v>77925.812857142868</v>
      </c>
      <c r="W90">
        <f t="shared" ref="W90:W153" si="7">V90/U90</f>
        <v>97560924.527559489</v>
      </c>
    </row>
    <row r="91" spans="1:24" x14ac:dyDescent="0.3">
      <c r="A91" t="s">
        <v>67</v>
      </c>
      <c r="B91">
        <v>59875</v>
      </c>
      <c r="C91">
        <v>1894176</v>
      </c>
      <c r="E91" s="6">
        <f>Uji_Tarik_Sample_1__32[[#This Row],[Column2]]/1000000</f>
        <v>5.9874999999999998E-2</v>
      </c>
      <c r="F91" s="6">
        <f t="shared" si="0"/>
        <v>5.9874999999999998E-2</v>
      </c>
      <c r="G91" s="6">
        <f t="shared" si="1"/>
        <v>5.9936999999999997E-2</v>
      </c>
      <c r="H91">
        <f>Uji_Tarik_Sample_1__32[[#This Row],[Column3]]/1000000</f>
        <v>1.8941760000000001</v>
      </c>
      <c r="I91">
        <f t="shared" si="2"/>
        <v>2.9816400000000001</v>
      </c>
      <c r="J91">
        <f t="shared" si="3"/>
        <v>1.8888469999999999</v>
      </c>
      <c r="K91" s="6">
        <f>'[1]Uji Tarik Sample 4--62'!E91</f>
        <v>5.9936999999999997E-2</v>
      </c>
      <c r="L91" s="6">
        <f>'[1]Uji Tarik Sample 4--62'!F91</f>
        <v>5.9936999999999997E-2</v>
      </c>
      <c r="M91" s="6">
        <f>'[1]Uji Tarik Sample 4--62'!G91</f>
        <v>5.9936999999999997E-2</v>
      </c>
      <c r="N91" s="6">
        <f>'[1]Uji Tarik Sample 4--62'!H91</f>
        <v>0.85170400000000002</v>
      </c>
      <c r="O91" s="6">
        <f>'[1]Uji Tarik Sample 4--62'!I91</f>
        <v>0.546929</v>
      </c>
      <c r="P91" s="6">
        <f>'[1]Uji Tarik Sample 4--62'!J91</f>
        <v>0.85637099999999999</v>
      </c>
      <c r="R91" s="7">
        <f t="shared" ref="R91:R154" si="8">F91/50</f>
        <v>1.1975E-3</v>
      </c>
      <c r="S91">
        <f t="shared" si="4"/>
        <v>464283.94285714289</v>
      </c>
      <c r="T91">
        <f t="shared" ref="T91:T154" si="9">S91/R91</f>
        <v>387711016.9997018</v>
      </c>
      <c r="U91" s="7">
        <f t="shared" si="5"/>
        <v>1.19874E-3</v>
      </c>
      <c r="V91">
        <f t="shared" si="6"/>
        <v>85164.658571428576</v>
      </c>
      <c r="W91">
        <f t="shared" si="7"/>
        <v>71045146.213047519</v>
      </c>
    </row>
    <row r="92" spans="1:24" x14ac:dyDescent="0.3">
      <c r="A92" t="s">
        <v>68</v>
      </c>
      <c r="B92">
        <v>80062</v>
      </c>
      <c r="C92">
        <v>2612030</v>
      </c>
      <c r="E92" s="6">
        <f>Uji_Tarik_Sample_1__32[[#This Row],[Column2]]/1000000</f>
        <v>8.0061999999999994E-2</v>
      </c>
      <c r="F92" s="6">
        <f t="shared" si="0"/>
        <v>8.0061999999999994E-2</v>
      </c>
      <c r="G92" s="6">
        <f t="shared" si="1"/>
        <v>8.0061999999999994E-2</v>
      </c>
      <c r="H92">
        <f>Uji_Tarik_Sample_1__32[[#This Row],[Column3]]/1000000</f>
        <v>2.6120299999999999</v>
      </c>
      <c r="I92">
        <f t="shared" si="2"/>
        <v>4.2410459999999999</v>
      </c>
      <c r="J92">
        <f t="shared" si="3"/>
        <v>1.947214</v>
      </c>
      <c r="K92" s="6">
        <f>'[1]Uji Tarik Sample 4--62'!E92</f>
        <v>0.08</v>
      </c>
      <c r="L92" s="6">
        <f>'[1]Uji Tarik Sample 4--62'!F92</f>
        <v>8.0061999999999994E-2</v>
      </c>
      <c r="M92" s="6">
        <f>'[1]Uji Tarik Sample 4--62'!G92</f>
        <v>8.0061999999999994E-2</v>
      </c>
      <c r="N92" s="6">
        <f>'[1]Uji Tarik Sample 4--62'!H92</f>
        <v>1.332651</v>
      </c>
      <c r="O92" s="6">
        <f>'[1]Uji Tarik Sample 4--62'!I92</f>
        <v>0.44440200000000002</v>
      </c>
      <c r="P92" s="6">
        <f>'[1]Uji Tarik Sample 4--62'!J92</f>
        <v>0.82319100000000001</v>
      </c>
      <c r="R92" s="7">
        <f t="shared" si="8"/>
        <v>1.6012399999999999E-3</v>
      </c>
      <c r="S92">
        <f t="shared" si="4"/>
        <v>660391.44857142854</v>
      </c>
      <c r="T92">
        <f t="shared" si="9"/>
        <v>412425025.9620223</v>
      </c>
      <c r="U92" s="7">
        <f t="shared" si="5"/>
        <v>1.6012399999999999E-3</v>
      </c>
      <c r="V92">
        <f t="shared" si="6"/>
        <v>69199.740000000005</v>
      </c>
      <c r="W92">
        <f t="shared" si="7"/>
        <v>43216344.832754619</v>
      </c>
    </row>
    <row r="93" spans="1:24" x14ac:dyDescent="0.3">
      <c r="A93" t="s">
        <v>69</v>
      </c>
      <c r="B93">
        <v>100062</v>
      </c>
      <c r="C93">
        <v>3529214</v>
      </c>
      <c r="E93" s="6">
        <f>Uji_Tarik_Sample_1__32[[#This Row],[Column2]]/1000000</f>
        <v>0.100062</v>
      </c>
      <c r="F93" s="6">
        <f t="shared" si="0"/>
        <v>0.100062</v>
      </c>
      <c r="G93" s="6">
        <f t="shared" si="1"/>
        <v>0.100062</v>
      </c>
      <c r="H93">
        <f>Uji_Tarik_Sample_1__32[[#This Row],[Column3]]/1000000</f>
        <v>3.5292140000000001</v>
      </c>
      <c r="I93">
        <f t="shared" si="2"/>
        <v>5.3325940000000003</v>
      </c>
      <c r="J93">
        <f t="shared" si="3"/>
        <v>1.9852799999999999</v>
      </c>
      <c r="K93" s="6">
        <f>'[1]Uji Tarik Sample 4--62'!E93</f>
        <v>9.9936999999999998E-2</v>
      </c>
      <c r="L93" s="6">
        <f>'[1]Uji Tarik Sample 4--62'!F93</f>
        <v>0.1</v>
      </c>
      <c r="M93" s="6">
        <f>'[1]Uji Tarik Sample 4--62'!G93</f>
        <v>9.9936999999999998E-2</v>
      </c>
      <c r="N93" s="6">
        <f>'[1]Uji Tarik Sample 4--62'!H93</f>
        <v>1.443311</v>
      </c>
      <c r="O93" s="6">
        <f>'[1]Uji Tarik Sample 4--62'!I93</f>
        <v>0.55269400000000002</v>
      </c>
      <c r="P93" s="6">
        <f>'[1]Uji Tarik Sample 4--62'!J93</f>
        <v>1.171168</v>
      </c>
      <c r="R93" s="7">
        <f t="shared" si="8"/>
        <v>2.0012400000000001E-3</v>
      </c>
      <c r="S93">
        <f t="shared" si="4"/>
        <v>830361.06571428583</v>
      </c>
      <c r="T93">
        <f t="shared" si="9"/>
        <v>414923280.42328048</v>
      </c>
      <c r="U93" s="7">
        <f t="shared" si="5"/>
        <v>2E-3</v>
      </c>
      <c r="V93">
        <f t="shared" si="6"/>
        <v>86062.351428571434</v>
      </c>
      <c r="W93">
        <f t="shared" si="7"/>
        <v>43031175.714285716</v>
      </c>
    </row>
    <row r="94" spans="1:24" x14ac:dyDescent="0.3">
      <c r="A94" t="s">
        <v>70</v>
      </c>
      <c r="B94">
        <v>120000</v>
      </c>
      <c r="C94">
        <v>4768279</v>
      </c>
      <c r="E94" s="6">
        <f>Uji_Tarik_Sample_1__32[[#This Row],[Column2]]/1000000</f>
        <v>0.12</v>
      </c>
      <c r="F94" s="6">
        <f t="shared" si="0"/>
        <v>0.119937</v>
      </c>
      <c r="G94" s="6">
        <f t="shared" si="1"/>
        <v>0.12</v>
      </c>
      <c r="H94">
        <f>Uji_Tarik_Sample_1__32[[#This Row],[Column3]]/1000000</f>
        <v>4.7682789999999997</v>
      </c>
      <c r="I94">
        <f t="shared" si="2"/>
        <v>6.4142000000000001</v>
      </c>
      <c r="J94">
        <f t="shared" si="3"/>
        <v>1.99597</v>
      </c>
      <c r="K94" s="6">
        <f>'[1]Uji Tarik Sample 4--62'!E94</f>
        <v>0.12</v>
      </c>
      <c r="L94" s="6">
        <f>'[1]Uji Tarik Sample 4--62'!F94</f>
        <v>0.12</v>
      </c>
      <c r="M94" s="6">
        <f>'[1]Uji Tarik Sample 4--62'!G94</f>
        <v>0.12</v>
      </c>
      <c r="N94" s="6">
        <f>'[1]Uji Tarik Sample 4--62'!H94</f>
        <v>1.4670099999999999</v>
      </c>
      <c r="O94" s="6">
        <f>'[1]Uji Tarik Sample 4--62'!I94</f>
        <v>0.52920500000000004</v>
      </c>
      <c r="P94" s="6">
        <f>'[1]Uji Tarik Sample 4--62'!J94</f>
        <v>1.2808189999999999</v>
      </c>
      <c r="R94" s="7">
        <f t="shared" si="8"/>
        <v>2.3987399999999999E-3</v>
      </c>
      <c r="S94">
        <f t="shared" si="4"/>
        <v>998782.57142857159</v>
      </c>
      <c r="T94">
        <f t="shared" si="9"/>
        <v>416378003.21359199</v>
      </c>
      <c r="U94" s="7">
        <f t="shared" si="5"/>
        <v>2.3999999999999998E-3</v>
      </c>
      <c r="V94">
        <f t="shared" si="6"/>
        <v>82404.778571428571</v>
      </c>
      <c r="W94">
        <f t="shared" si="7"/>
        <v>34335324.40476191</v>
      </c>
    </row>
    <row r="95" spans="1:24" x14ac:dyDescent="0.3">
      <c r="A95" t="s">
        <v>71</v>
      </c>
      <c r="B95">
        <v>140062</v>
      </c>
      <c r="C95">
        <v>5930203</v>
      </c>
      <c r="E95" s="6">
        <f>Uji_Tarik_Sample_1__32[[#This Row],[Column2]]/1000000</f>
        <v>0.14006199999999999</v>
      </c>
      <c r="F95" s="6">
        <f t="shared" si="0"/>
        <v>0.14006199999999999</v>
      </c>
      <c r="G95" s="6">
        <f t="shared" si="1"/>
        <v>0.14006199999999999</v>
      </c>
      <c r="H95">
        <f>Uji_Tarik_Sample_1__32[[#This Row],[Column3]]/1000000</f>
        <v>5.9302029999999997</v>
      </c>
      <c r="I95">
        <f t="shared" si="2"/>
        <v>7.0168970000000002</v>
      </c>
      <c r="J95">
        <f t="shared" si="3"/>
        <v>2.1308090000000002</v>
      </c>
      <c r="K95" s="6">
        <f>'[1]Uji Tarik Sample 4--62'!E95</f>
        <v>0.14006199999999999</v>
      </c>
      <c r="L95" s="6">
        <f>'[1]Uji Tarik Sample 4--62'!F95</f>
        <v>0.14006199999999999</v>
      </c>
      <c r="M95" s="6">
        <f>'[1]Uji Tarik Sample 4--62'!G95</f>
        <v>0.14006199999999999</v>
      </c>
      <c r="N95" s="6">
        <f>'[1]Uji Tarik Sample 4--62'!H95</f>
        <v>1.551234</v>
      </c>
      <c r="O95" s="6">
        <f>'[1]Uji Tarik Sample 4--62'!I95</f>
        <v>0.61866500000000002</v>
      </c>
      <c r="P95" s="6">
        <f>'[1]Uji Tarik Sample 4--62'!J95</f>
        <v>1.4833369999999999</v>
      </c>
      <c r="R95" s="7">
        <f t="shared" si="8"/>
        <v>2.80124E-3</v>
      </c>
      <c r="S95">
        <f t="shared" si="4"/>
        <v>1092631.1042857144</v>
      </c>
      <c r="T95">
        <f t="shared" si="9"/>
        <v>390052656.78260857</v>
      </c>
      <c r="U95" s="7">
        <f t="shared" si="5"/>
        <v>2.80124E-3</v>
      </c>
      <c r="V95">
        <f t="shared" si="6"/>
        <v>96334.978571428583</v>
      </c>
      <c r="W95">
        <f t="shared" si="7"/>
        <v>34390119.579696342</v>
      </c>
    </row>
    <row r="96" spans="1:24" x14ac:dyDescent="0.3">
      <c r="A96" t="s">
        <v>72</v>
      </c>
      <c r="B96">
        <v>160125</v>
      </c>
      <c r="C96">
        <v>7113058</v>
      </c>
      <c r="E96" s="6">
        <f>Uji_Tarik_Sample_1__32[[#This Row],[Column2]]/1000000</f>
        <v>0.16012499999999999</v>
      </c>
      <c r="F96" s="6">
        <f t="shared" si="0"/>
        <v>0.16012499999999999</v>
      </c>
      <c r="G96" s="6">
        <f t="shared" si="1"/>
        <v>0.16012499999999999</v>
      </c>
      <c r="H96">
        <f>Uji_Tarik_Sample_1__32[[#This Row],[Column3]]/1000000</f>
        <v>7.1130579999999997</v>
      </c>
      <c r="I96">
        <f t="shared" si="2"/>
        <v>7.3381080000000001</v>
      </c>
      <c r="J96">
        <f t="shared" si="3"/>
        <v>2.169244</v>
      </c>
      <c r="K96" s="6">
        <f>'[1]Uji Tarik Sample 4--62'!E96</f>
        <v>0.16</v>
      </c>
      <c r="L96" s="6">
        <f>'[1]Uji Tarik Sample 4--62'!F96</f>
        <v>0.16</v>
      </c>
      <c r="M96" s="6">
        <f>'[1]Uji Tarik Sample 4--62'!G96</f>
        <v>0.16</v>
      </c>
      <c r="N96" s="6">
        <f>'[1]Uji Tarik Sample 4--62'!H96</f>
        <v>1.8053650000000001</v>
      </c>
      <c r="O96" s="6">
        <f>'[1]Uji Tarik Sample 4--62'!I96</f>
        <v>0.49497600000000003</v>
      </c>
      <c r="P96" s="6">
        <f>'[1]Uji Tarik Sample 4--62'!J96</f>
        <v>1.4330419999999999</v>
      </c>
      <c r="R96" s="7">
        <f t="shared" si="8"/>
        <v>3.2024999999999996E-3</v>
      </c>
      <c r="S96">
        <f t="shared" si="4"/>
        <v>1142648.2457142856</v>
      </c>
      <c r="T96">
        <f t="shared" si="9"/>
        <v>356798827.70157248</v>
      </c>
      <c r="U96" s="7">
        <f t="shared" si="5"/>
        <v>3.2000000000000002E-3</v>
      </c>
      <c r="V96">
        <f t="shared" si="6"/>
        <v>77074.8342857143</v>
      </c>
      <c r="W96">
        <f t="shared" si="7"/>
        <v>24085885.714285716</v>
      </c>
    </row>
    <row r="97" spans="1:23" x14ac:dyDescent="0.3">
      <c r="A97" t="s">
        <v>73</v>
      </c>
      <c r="B97">
        <v>179875</v>
      </c>
      <c r="C97">
        <v>8364451</v>
      </c>
      <c r="E97" s="6">
        <f>Uji_Tarik_Sample_1__32[[#This Row],[Column2]]/1000000</f>
        <v>0.17987500000000001</v>
      </c>
      <c r="F97" s="6">
        <f t="shared" si="0"/>
        <v>0.17987500000000001</v>
      </c>
      <c r="G97" s="6">
        <f t="shared" si="1"/>
        <v>0.17987500000000001</v>
      </c>
      <c r="H97">
        <f>Uji_Tarik_Sample_1__32[[#This Row],[Column3]]/1000000</f>
        <v>8.3644510000000007</v>
      </c>
      <c r="I97">
        <f t="shared" si="2"/>
        <v>7.4188559999999999</v>
      </c>
      <c r="J97">
        <f t="shared" si="3"/>
        <v>2.0141339999999999</v>
      </c>
      <c r="K97" s="6">
        <f>'[1]Uji Tarik Sample 4--62'!E97</f>
        <v>0.180062</v>
      </c>
      <c r="L97" s="6">
        <f>'[1]Uji Tarik Sample 4--62'!F97</f>
        <v>0.180062</v>
      </c>
      <c r="M97" s="6">
        <f>'[1]Uji Tarik Sample 4--62'!G97</f>
        <v>0.180062</v>
      </c>
      <c r="N97" s="6">
        <f>'[1]Uji Tarik Sample 4--62'!H97</f>
        <v>2.165251</v>
      </c>
      <c r="O97" s="6">
        <f>'[1]Uji Tarik Sample 4--62'!I97</f>
        <v>0.487313</v>
      </c>
      <c r="P97" s="6">
        <f>'[1]Uji Tarik Sample 4--62'!J97</f>
        <v>1.674655</v>
      </c>
      <c r="R97" s="7">
        <f t="shared" si="8"/>
        <v>3.5975E-3</v>
      </c>
      <c r="S97">
        <f t="shared" si="4"/>
        <v>1155221.8628571429</v>
      </c>
      <c r="T97">
        <f t="shared" si="9"/>
        <v>321117960.48843443</v>
      </c>
      <c r="U97" s="7">
        <f t="shared" si="5"/>
        <v>3.6012399999999999E-3</v>
      </c>
      <c r="V97">
        <f t="shared" si="6"/>
        <v>75881.595714285722</v>
      </c>
      <c r="W97">
        <f t="shared" si="7"/>
        <v>21070963.255513579</v>
      </c>
    </row>
    <row r="98" spans="1:23" x14ac:dyDescent="0.3">
      <c r="A98" t="s">
        <v>74</v>
      </c>
      <c r="B98">
        <v>200000</v>
      </c>
      <c r="C98">
        <v>9735209</v>
      </c>
      <c r="E98" s="6">
        <f>Uji_Tarik_Sample_1__32[[#This Row],[Column2]]/1000000</f>
        <v>0.2</v>
      </c>
      <c r="F98" s="6">
        <f t="shared" si="0"/>
        <v>0.20006199999999999</v>
      </c>
      <c r="G98" s="6">
        <f t="shared" si="1"/>
        <v>0.20006199999999999</v>
      </c>
      <c r="H98">
        <f>Uji_Tarik_Sample_1__32[[#This Row],[Column3]]/1000000</f>
        <v>9.7352089999999993</v>
      </c>
      <c r="I98">
        <f t="shared" si="2"/>
        <v>7.7045579999999996</v>
      </c>
      <c r="J98">
        <f t="shared" si="3"/>
        <v>2.1391710000000002</v>
      </c>
      <c r="K98" s="6">
        <f>'[1]Uji Tarik Sample 4--62'!E98</f>
        <v>0.199937</v>
      </c>
      <c r="L98" s="6">
        <f>'[1]Uji Tarik Sample 4--62'!F98</f>
        <v>0.199937</v>
      </c>
      <c r="M98" s="6">
        <f>'[1]Uji Tarik Sample 4--62'!G98</f>
        <v>0.199937</v>
      </c>
      <c r="N98" s="6">
        <f>'[1]Uji Tarik Sample 4--62'!H98</f>
        <v>2.6978219999999999</v>
      </c>
      <c r="O98" s="6">
        <f>'[1]Uji Tarik Sample 4--62'!I98</f>
        <v>0.64417199999999997</v>
      </c>
      <c r="P98" s="6">
        <f>'[1]Uji Tarik Sample 4--62'!J98</f>
        <v>1.7603569999999999</v>
      </c>
      <c r="R98" s="7">
        <f t="shared" si="8"/>
        <v>4.0012399999999997E-3</v>
      </c>
      <c r="S98">
        <f t="shared" si="4"/>
        <v>1199709.7457142859</v>
      </c>
      <c r="T98">
        <f t="shared" si="9"/>
        <v>299834487.73737293</v>
      </c>
      <c r="U98" s="7">
        <f t="shared" si="5"/>
        <v>3.9987399999999998E-3</v>
      </c>
      <c r="V98">
        <f t="shared" si="6"/>
        <v>100306.78285714285</v>
      </c>
      <c r="W98">
        <f t="shared" si="7"/>
        <v>25084597.362454887</v>
      </c>
    </row>
    <row r="99" spans="1:23" x14ac:dyDescent="0.3">
      <c r="A99" t="s">
        <v>75</v>
      </c>
      <c r="B99">
        <v>220062</v>
      </c>
      <c r="C99">
        <v>10596402</v>
      </c>
      <c r="E99" s="6">
        <f>Uji_Tarik_Sample_1__32[[#This Row],[Column2]]/1000000</f>
        <v>0.22006200000000001</v>
      </c>
      <c r="F99" s="6">
        <f t="shared" si="0"/>
        <v>0.22006200000000001</v>
      </c>
      <c r="G99" s="6">
        <f t="shared" si="1"/>
        <v>0.22006200000000001</v>
      </c>
      <c r="H99">
        <f>Uji_Tarik_Sample_1__32[[#This Row],[Column3]]/1000000</f>
        <v>10.596401999999999</v>
      </c>
      <c r="I99">
        <f t="shared" si="2"/>
        <v>7.9736560000000001</v>
      </c>
      <c r="J99">
        <f t="shared" si="3"/>
        <v>2.1757879999999998</v>
      </c>
      <c r="K99" s="6">
        <f>'[1]Uji Tarik Sample 4--62'!E99</f>
        <v>0.22006200000000001</v>
      </c>
      <c r="L99" s="6">
        <f>'[1]Uji Tarik Sample 4--62'!F99</f>
        <v>0.22006200000000001</v>
      </c>
      <c r="M99" s="6">
        <f>'[1]Uji Tarik Sample 4--62'!G99</f>
        <v>0.22006200000000001</v>
      </c>
      <c r="N99" s="6">
        <f>'[1]Uji Tarik Sample 4--62'!H99</f>
        <v>3.3011689999999998</v>
      </c>
      <c r="O99" s="6">
        <f>'[1]Uji Tarik Sample 4--62'!I99</f>
        <v>0.61389899999999997</v>
      </c>
      <c r="P99" s="6">
        <f>'[1]Uji Tarik Sample 4--62'!J99</f>
        <v>1.8779520000000001</v>
      </c>
      <c r="R99" s="7">
        <f t="shared" si="8"/>
        <v>4.4012399999999998E-3</v>
      </c>
      <c r="S99">
        <f t="shared" si="4"/>
        <v>1241612.1485714286</v>
      </c>
      <c r="T99">
        <f t="shared" si="9"/>
        <v>282105076.88093096</v>
      </c>
      <c r="U99" s="7">
        <f t="shared" si="5"/>
        <v>4.4012399999999998E-3</v>
      </c>
      <c r="V99">
        <f t="shared" si="6"/>
        <v>95592.84428571428</v>
      </c>
      <c r="W99">
        <f t="shared" si="7"/>
        <v>21719525.471393127</v>
      </c>
    </row>
    <row r="100" spans="1:23" x14ac:dyDescent="0.3">
      <c r="A100" t="s">
        <v>76</v>
      </c>
      <c r="B100">
        <v>239875</v>
      </c>
      <c r="C100">
        <v>11838433</v>
      </c>
      <c r="E100" s="6">
        <f>Uji_Tarik_Sample_1__32[[#This Row],[Column2]]/1000000</f>
        <v>0.239875</v>
      </c>
      <c r="F100" s="6">
        <f t="shared" si="0"/>
        <v>0.23993700000000001</v>
      </c>
      <c r="G100" s="6">
        <f t="shared" si="1"/>
        <v>0.23993700000000001</v>
      </c>
      <c r="H100">
        <f>Uji_Tarik_Sample_1__32[[#This Row],[Column3]]/1000000</f>
        <v>11.838433</v>
      </c>
      <c r="I100">
        <f t="shared" si="2"/>
        <v>8.3959060000000001</v>
      </c>
      <c r="J100">
        <f t="shared" si="3"/>
        <v>2.2381519999999999</v>
      </c>
      <c r="K100" s="6">
        <f>'[1]Uji Tarik Sample 4--62'!E100</f>
        <v>0.240062</v>
      </c>
      <c r="L100" s="6">
        <f>'[1]Uji Tarik Sample 4--62'!F100</f>
        <v>0.240062</v>
      </c>
      <c r="M100" s="6">
        <f>'[1]Uji Tarik Sample 4--62'!G100</f>
        <v>0.240062</v>
      </c>
      <c r="N100" s="6">
        <f>'[1]Uji Tarik Sample 4--62'!H100</f>
        <v>3.9325800000000002</v>
      </c>
      <c r="O100" s="6">
        <f>'[1]Uji Tarik Sample 4--62'!I100</f>
        <v>0.48538500000000001</v>
      </c>
      <c r="P100" s="6">
        <f>'[1]Uji Tarik Sample 4--62'!J100</f>
        <v>1.8065260000000001</v>
      </c>
      <c r="R100" s="7">
        <f t="shared" si="8"/>
        <v>4.7987400000000001E-3</v>
      </c>
      <c r="S100">
        <f t="shared" si="4"/>
        <v>1307362.5057142859</v>
      </c>
      <c r="T100">
        <f t="shared" si="9"/>
        <v>272438703.85023689</v>
      </c>
      <c r="U100" s="7">
        <f t="shared" si="5"/>
        <v>4.80124E-3</v>
      </c>
      <c r="V100">
        <f t="shared" si="6"/>
        <v>75581.378571428577</v>
      </c>
      <c r="W100">
        <f t="shared" si="7"/>
        <v>15742053.838472681</v>
      </c>
    </row>
    <row r="101" spans="1:23" x14ac:dyDescent="0.3">
      <c r="A101" t="s">
        <v>77</v>
      </c>
      <c r="B101">
        <v>260000</v>
      </c>
      <c r="C101">
        <v>13116434</v>
      </c>
      <c r="E101" s="6">
        <f>Uji_Tarik_Sample_1__32[[#This Row],[Column2]]/1000000</f>
        <v>0.26</v>
      </c>
      <c r="F101" s="6">
        <f t="shared" si="0"/>
        <v>0.26</v>
      </c>
      <c r="G101" s="6">
        <f t="shared" si="1"/>
        <v>0.26</v>
      </c>
      <c r="H101">
        <f>Uji_Tarik_Sample_1__32[[#This Row],[Column3]]/1000000</f>
        <v>13.116434</v>
      </c>
      <c r="I101">
        <f t="shared" si="2"/>
        <v>8.4025400000000001</v>
      </c>
      <c r="J101">
        <f t="shared" si="3"/>
        <v>2.1039430000000001</v>
      </c>
      <c r="K101" s="6">
        <f>'[1]Uji Tarik Sample 4--62'!E101</f>
        <v>0.25993699999999997</v>
      </c>
      <c r="L101" s="6">
        <f>'[1]Uji Tarik Sample 4--62'!F101</f>
        <v>0.25993699999999997</v>
      </c>
      <c r="M101" s="6">
        <f>'[1]Uji Tarik Sample 4--62'!G101</f>
        <v>0.25993699999999997</v>
      </c>
      <c r="N101" s="6">
        <f>'[1]Uji Tarik Sample 4--62'!H101</f>
        <v>4.806743</v>
      </c>
      <c r="O101" s="6">
        <f>'[1]Uji Tarik Sample 4--62'!I101</f>
        <v>0.63940600000000003</v>
      </c>
      <c r="P101" s="6">
        <f>'[1]Uji Tarik Sample 4--62'!J101</f>
        <v>1.7469190000000001</v>
      </c>
      <c r="R101" s="7">
        <f t="shared" si="8"/>
        <v>5.1999999999999998E-3</v>
      </c>
      <c r="S101">
        <f t="shared" si="4"/>
        <v>1308395.5142857144</v>
      </c>
      <c r="T101">
        <f t="shared" si="9"/>
        <v>251614521.97802201</v>
      </c>
      <c r="U101" s="7">
        <f t="shared" si="5"/>
        <v>5.1987399999999994E-3</v>
      </c>
      <c r="V101">
        <f t="shared" si="6"/>
        <v>99564.648571428581</v>
      </c>
      <c r="W101">
        <f t="shared" si="7"/>
        <v>19151688.403618682</v>
      </c>
    </row>
    <row r="102" spans="1:23" x14ac:dyDescent="0.3">
      <c r="A102" t="s">
        <v>78</v>
      </c>
      <c r="B102">
        <v>280125</v>
      </c>
      <c r="C102">
        <v>14235376</v>
      </c>
      <c r="E102" s="6">
        <f>Uji_Tarik_Sample_1__32[[#This Row],[Column2]]/1000000</f>
        <v>0.28012500000000001</v>
      </c>
      <c r="F102" s="6">
        <f t="shared" si="0"/>
        <v>0.28006199999999998</v>
      </c>
      <c r="G102" s="6">
        <f t="shared" si="1"/>
        <v>0.28012500000000001</v>
      </c>
      <c r="H102">
        <f>Uji_Tarik_Sample_1__32[[#This Row],[Column3]]/1000000</f>
        <v>14.235376</v>
      </c>
      <c r="I102">
        <f t="shared" si="2"/>
        <v>8.5688999999999993</v>
      </c>
      <c r="J102">
        <f t="shared" si="3"/>
        <v>2.0989870000000002</v>
      </c>
      <c r="K102" s="6">
        <f>'[1]Uji Tarik Sample 4--62'!E102</f>
        <v>0.28006199999999998</v>
      </c>
      <c r="L102" s="6">
        <f>'[1]Uji Tarik Sample 4--62'!F102</f>
        <v>0.28012500000000001</v>
      </c>
      <c r="M102" s="6">
        <f>'[1]Uji Tarik Sample 4--62'!G102</f>
        <v>0.28006199999999998</v>
      </c>
      <c r="N102" s="6">
        <f>'[1]Uji Tarik Sample 4--62'!H102</f>
        <v>5.7112689999999997</v>
      </c>
      <c r="O102" s="6">
        <f>'[1]Uji Tarik Sample 4--62'!I102</f>
        <v>0.53899600000000003</v>
      </c>
      <c r="P102" s="6">
        <f>'[1]Uji Tarik Sample 4--62'!J102</f>
        <v>1.7289159999999999</v>
      </c>
      <c r="R102" s="7">
        <f t="shared" si="8"/>
        <v>5.6012399999999995E-3</v>
      </c>
      <c r="S102">
        <f t="shared" si="4"/>
        <v>1334300.1428571427</v>
      </c>
      <c r="T102">
        <f t="shared" si="9"/>
        <v>238215135.01602197</v>
      </c>
      <c r="U102" s="7">
        <f t="shared" si="5"/>
        <v>5.6024999999999998E-3</v>
      </c>
      <c r="V102">
        <f t="shared" si="6"/>
        <v>83929.377142857149</v>
      </c>
      <c r="W102">
        <f t="shared" si="7"/>
        <v>14980700.962580482</v>
      </c>
    </row>
    <row r="103" spans="1:23" x14ac:dyDescent="0.3">
      <c r="A103" t="s">
        <v>79</v>
      </c>
      <c r="B103">
        <v>299937</v>
      </c>
      <c r="C103">
        <v>15060664</v>
      </c>
      <c r="E103" s="6">
        <f>Uji_Tarik_Sample_1__32[[#This Row],[Column2]]/1000000</f>
        <v>0.29993700000000001</v>
      </c>
      <c r="F103" s="6">
        <f t="shared" si="0"/>
        <v>0.29993700000000001</v>
      </c>
      <c r="G103" s="6">
        <f t="shared" si="1"/>
        <v>0.29993700000000001</v>
      </c>
      <c r="H103">
        <f>Uji_Tarik_Sample_1__32[[#This Row],[Column3]]/1000000</f>
        <v>15.060663999999999</v>
      </c>
      <c r="I103">
        <f t="shared" si="2"/>
        <v>8.9049069999999997</v>
      </c>
      <c r="J103">
        <f t="shared" si="3"/>
        <v>2.055876</v>
      </c>
      <c r="K103" s="6">
        <f>'[1]Uji Tarik Sample 4--62'!E103</f>
        <v>0.3</v>
      </c>
      <c r="L103" s="6">
        <f>'[1]Uji Tarik Sample 4--62'!F103</f>
        <v>0.3</v>
      </c>
      <c r="M103" s="6">
        <f>'[1]Uji Tarik Sample 4--62'!G103</f>
        <v>0.3</v>
      </c>
      <c r="N103" s="6">
        <f>'[1]Uji Tarik Sample 4--62'!H103</f>
        <v>6.8989409999999998</v>
      </c>
      <c r="O103" s="6">
        <f>'[1]Uji Tarik Sample 4--62'!I103</f>
        <v>0.51672600000000002</v>
      </c>
      <c r="P103" s="6">
        <f>'[1]Uji Tarik Sample 4--62'!J103</f>
        <v>1.7283660000000001</v>
      </c>
      <c r="R103" s="7">
        <f t="shared" si="8"/>
        <v>5.9987399999999998E-3</v>
      </c>
      <c r="S103">
        <f t="shared" si="4"/>
        <v>1386621.2328571428</v>
      </c>
      <c r="T103">
        <f t="shared" si="9"/>
        <v>231152080.74648058</v>
      </c>
      <c r="U103" s="7">
        <f t="shared" si="5"/>
        <v>6.0000000000000001E-3</v>
      </c>
      <c r="V103">
        <f t="shared" si="6"/>
        <v>80461.62000000001</v>
      </c>
      <c r="W103">
        <f t="shared" si="7"/>
        <v>13410270.000000002</v>
      </c>
    </row>
    <row r="104" spans="1:23" x14ac:dyDescent="0.3">
      <c r="A104" t="s">
        <v>80</v>
      </c>
      <c r="B104">
        <v>319937</v>
      </c>
      <c r="C104">
        <v>16013468</v>
      </c>
      <c r="E104" s="6">
        <f>Uji_Tarik_Sample_1__32[[#This Row],[Column2]]/1000000</f>
        <v>0.31993700000000003</v>
      </c>
      <c r="F104" s="6">
        <f t="shared" si="0"/>
        <v>0.31987500000000002</v>
      </c>
      <c r="G104" s="6">
        <f t="shared" si="1"/>
        <v>0.31987500000000002</v>
      </c>
      <c r="H104">
        <f>Uji_Tarik_Sample_1__32[[#This Row],[Column3]]/1000000</f>
        <v>16.013468</v>
      </c>
      <c r="I104">
        <f t="shared" si="2"/>
        <v>9.1310439999999993</v>
      </c>
      <c r="J104">
        <f t="shared" si="3"/>
        <v>2.093172</v>
      </c>
      <c r="K104" s="6">
        <f>'[1]Uji Tarik Sample 4--62'!E104</f>
        <v>0.32</v>
      </c>
      <c r="L104" s="6">
        <f>'[1]Uji Tarik Sample 4--62'!F104</f>
        <v>0.32</v>
      </c>
      <c r="M104" s="6">
        <f>'[1]Uji Tarik Sample 4--62'!G104</f>
        <v>0.32</v>
      </c>
      <c r="N104" s="6">
        <f>'[1]Uji Tarik Sample 4--62'!H104</f>
        <v>8.0112179999999995</v>
      </c>
      <c r="O104" s="6">
        <f>'[1]Uji Tarik Sample 4--62'!I104</f>
        <v>0.50316899999999998</v>
      </c>
      <c r="P104" s="6">
        <f>'[1]Uji Tarik Sample 4--62'!J104</f>
        <v>1.7819780000000001</v>
      </c>
      <c r="R104" s="7">
        <f t="shared" si="8"/>
        <v>6.3975000000000004E-3</v>
      </c>
      <c r="S104">
        <f t="shared" si="4"/>
        <v>1421833.9942857143</v>
      </c>
      <c r="T104">
        <f t="shared" si="9"/>
        <v>222248377.37955675</v>
      </c>
      <c r="U104" s="7">
        <f t="shared" si="5"/>
        <v>6.4000000000000003E-3</v>
      </c>
      <c r="V104">
        <f t="shared" si="6"/>
        <v>78350.601428571419</v>
      </c>
      <c r="W104">
        <f t="shared" si="7"/>
        <v>12242281.473214284</v>
      </c>
    </row>
    <row r="105" spans="1:23" x14ac:dyDescent="0.3">
      <c r="A105" t="s">
        <v>81</v>
      </c>
      <c r="B105">
        <v>340187</v>
      </c>
      <c r="C105">
        <v>16779806</v>
      </c>
      <c r="E105" s="6">
        <f>Uji_Tarik_Sample_1__32[[#This Row],[Column2]]/1000000</f>
        <v>0.34018700000000002</v>
      </c>
      <c r="F105" s="6">
        <f t="shared" si="0"/>
        <v>0.34018700000000002</v>
      </c>
      <c r="G105" s="6">
        <f t="shared" si="1"/>
        <v>0.34025</v>
      </c>
      <c r="H105">
        <f>Uji_Tarik_Sample_1__32[[#This Row],[Column3]]/1000000</f>
        <v>16.779806000000001</v>
      </c>
      <c r="I105">
        <f t="shared" si="2"/>
        <v>9.4499479999999991</v>
      </c>
      <c r="J105">
        <f t="shared" si="3"/>
        <v>2.4195389999999999</v>
      </c>
      <c r="K105" s="6">
        <f>'[1]Uji Tarik Sample 4--62'!E105</f>
        <v>0.34012500000000001</v>
      </c>
      <c r="L105" s="6">
        <f>'[1]Uji Tarik Sample 4--62'!F105</f>
        <v>0.34006199999999998</v>
      </c>
      <c r="M105" s="6">
        <f>'[1]Uji Tarik Sample 4--62'!G105</f>
        <v>0.34006199999999998</v>
      </c>
      <c r="N105" s="6">
        <f>'[1]Uji Tarik Sample 4--62'!H105</f>
        <v>9.0553989999999995</v>
      </c>
      <c r="O105" s="6">
        <f>'[1]Uji Tarik Sample 4--62'!I105</f>
        <v>0.56791999999999998</v>
      </c>
      <c r="P105" s="6">
        <f>'[1]Uji Tarik Sample 4--62'!J105</f>
        <v>1.840166</v>
      </c>
      <c r="R105" s="7">
        <f t="shared" si="8"/>
        <v>6.80374E-3</v>
      </c>
      <c r="S105">
        <f t="shared" si="4"/>
        <v>1471491.9028571427</v>
      </c>
      <c r="T105">
        <f t="shared" si="9"/>
        <v>216276915.76355693</v>
      </c>
      <c r="U105" s="7">
        <f t="shared" si="5"/>
        <v>6.8012399999999992E-3</v>
      </c>
      <c r="V105">
        <f t="shared" si="6"/>
        <v>88433.257142857139</v>
      </c>
      <c r="W105">
        <f t="shared" si="7"/>
        <v>13002519.708590955</v>
      </c>
    </row>
    <row r="106" spans="1:23" x14ac:dyDescent="0.3">
      <c r="A106" t="s">
        <v>82</v>
      </c>
      <c r="B106">
        <v>359875</v>
      </c>
      <c r="C106">
        <v>17546045</v>
      </c>
      <c r="E106" s="6">
        <f>Uji_Tarik_Sample_1__32[[#This Row],[Column2]]/1000000</f>
        <v>0.359875</v>
      </c>
      <c r="F106" s="6">
        <f t="shared" si="0"/>
        <v>0.35981200000000002</v>
      </c>
      <c r="G106" s="6">
        <f t="shared" si="1"/>
        <v>0.359875</v>
      </c>
      <c r="H106">
        <f>Uji_Tarik_Sample_1__32[[#This Row],[Column3]]/1000000</f>
        <v>17.546044999999999</v>
      </c>
      <c r="I106">
        <f t="shared" si="2"/>
        <v>9.5335230000000006</v>
      </c>
      <c r="J106">
        <f t="shared" si="3"/>
        <v>2.6369129999999998</v>
      </c>
      <c r="K106" s="6">
        <f>'[1]Uji Tarik Sample 4--62'!E106</f>
        <v>0.36006199999999999</v>
      </c>
      <c r="L106" s="6">
        <f>'[1]Uji Tarik Sample 4--62'!F106</f>
        <v>0.36006199999999999</v>
      </c>
      <c r="M106" s="6">
        <f>'[1]Uji Tarik Sample 4--62'!G106</f>
        <v>0.36006199999999999</v>
      </c>
      <c r="N106" s="6">
        <f>'[1]Uji Tarik Sample 4--62'!H106</f>
        <v>10.054179</v>
      </c>
      <c r="O106" s="6">
        <f>'[1]Uji Tarik Sample 4--62'!I106</f>
        <v>0.62318099999999998</v>
      </c>
      <c r="P106" s="6">
        <f>'[1]Uji Tarik Sample 4--62'!J106</f>
        <v>1.710302</v>
      </c>
      <c r="R106" s="7">
        <f t="shared" si="8"/>
        <v>7.1962400000000004E-3</v>
      </c>
      <c r="S106">
        <f t="shared" si="4"/>
        <v>1484505.7242857146</v>
      </c>
      <c r="T106">
        <f t="shared" si="9"/>
        <v>206289079.3366695</v>
      </c>
      <c r="U106" s="7">
        <f t="shared" si="5"/>
        <v>7.2012400000000002E-3</v>
      </c>
      <c r="V106">
        <f t="shared" si="6"/>
        <v>97038.184285714291</v>
      </c>
      <c r="W106">
        <f t="shared" si="7"/>
        <v>13475204.865511257</v>
      </c>
    </row>
    <row r="107" spans="1:23" x14ac:dyDescent="0.3">
      <c r="A107" t="s">
        <v>83</v>
      </c>
      <c r="B107">
        <v>379812</v>
      </c>
      <c r="C107">
        <v>18133438</v>
      </c>
      <c r="E107" s="6">
        <f>Uji_Tarik_Sample_1__32[[#This Row],[Column2]]/1000000</f>
        <v>0.37981199999999998</v>
      </c>
      <c r="F107" s="6">
        <f t="shared" si="0"/>
        <v>0.37987500000000002</v>
      </c>
      <c r="G107" s="6">
        <f t="shared" si="1"/>
        <v>0.37987500000000002</v>
      </c>
      <c r="H107">
        <f>Uji_Tarik_Sample_1__32[[#This Row],[Column3]]/1000000</f>
        <v>18.133438000000002</v>
      </c>
      <c r="I107">
        <f t="shared" si="2"/>
        <v>9.6085349999999998</v>
      </c>
      <c r="J107">
        <f t="shared" si="3"/>
        <v>2.9478930000000001</v>
      </c>
      <c r="K107" s="6">
        <f>'[1]Uji Tarik Sample 4--62'!E107</f>
        <v>0.37993700000000002</v>
      </c>
      <c r="L107" s="6">
        <f>'[1]Uji Tarik Sample 4--62'!F107</f>
        <v>0.37993700000000002</v>
      </c>
      <c r="M107" s="6">
        <f>'[1]Uji Tarik Sample 4--62'!G107</f>
        <v>0.37987500000000002</v>
      </c>
      <c r="N107" s="6">
        <f>'[1]Uji Tarik Sample 4--62'!H107</f>
        <v>10.925414999999999</v>
      </c>
      <c r="O107" s="6">
        <f>'[1]Uji Tarik Sample 4--62'!I107</f>
        <v>0.459368</v>
      </c>
      <c r="P107" s="6">
        <f>'[1]Uji Tarik Sample 4--62'!J107</f>
        <v>1.720343</v>
      </c>
      <c r="R107" s="7">
        <f t="shared" si="8"/>
        <v>7.5975000000000001E-3</v>
      </c>
      <c r="S107">
        <f t="shared" si="4"/>
        <v>1496186.1642857143</v>
      </c>
      <c r="T107">
        <f t="shared" si="9"/>
        <v>196931380.62332535</v>
      </c>
      <c r="U107" s="7">
        <f t="shared" si="5"/>
        <v>7.5987400000000005E-3</v>
      </c>
      <c r="V107">
        <f t="shared" si="6"/>
        <v>71530.16</v>
      </c>
      <c r="W107">
        <f t="shared" si="7"/>
        <v>9413423.8044728469</v>
      </c>
    </row>
    <row r="108" spans="1:23" x14ac:dyDescent="0.3">
      <c r="A108" t="s">
        <v>84</v>
      </c>
      <c r="B108">
        <v>400187</v>
      </c>
      <c r="C108">
        <v>18619360</v>
      </c>
      <c r="E108" s="6">
        <f>Uji_Tarik_Sample_1__32[[#This Row],[Column2]]/1000000</f>
        <v>0.40018700000000001</v>
      </c>
      <c r="F108" s="6">
        <f t="shared" si="0"/>
        <v>0.40024999999999999</v>
      </c>
      <c r="G108" s="6">
        <f t="shared" si="1"/>
        <v>0.40018700000000001</v>
      </c>
      <c r="H108">
        <f>Uji_Tarik_Sample_1__32[[#This Row],[Column3]]/1000000</f>
        <v>18.61936</v>
      </c>
      <c r="I108">
        <f t="shared" si="2"/>
        <v>9.6857959999999999</v>
      </c>
      <c r="J108">
        <f t="shared" si="3"/>
        <v>3.4338060000000001</v>
      </c>
      <c r="K108" s="6">
        <f>'[1]Uji Tarik Sample 4--62'!E108</f>
        <v>0.4</v>
      </c>
      <c r="L108" s="6">
        <f>'[1]Uji Tarik Sample 4--62'!F108</f>
        <v>0.4</v>
      </c>
      <c r="M108" s="6">
        <f>'[1]Uji Tarik Sample 4--62'!G108</f>
        <v>0.4</v>
      </c>
      <c r="N108" s="6">
        <f>'[1]Uji Tarik Sample 4--62'!H108</f>
        <v>11.702306</v>
      </c>
      <c r="O108" s="6">
        <f>'[1]Uji Tarik Sample 4--62'!I108</f>
        <v>0.62215100000000001</v>
      </c>
      <c r="P108" s="6">
        <f>'[1]Uji Tarik Sample 4--62'!J108</f>
        <v>1.750866</v>
      </c>
      <c r="R108" s="7">
        <f t="shared" si="8"/>
        <v>8.005E-3</v>
      </c>
      <c r="S108">
        <f t="shared" si="4"/>
        <v>1508216.8057142857</v>
      </c>
      <c r="T108">
        <f t="shared" si="9"/>
        <v>188409344.87373963</v>
      </c>
      <c r="U108" s="7">
        <f t="shared" si="5"/>
        <v>8.0000000000000002E-3</v>
      </c>
      <c r="V108">
        <f t="shared" si="6"/>
        <v>96877.798571428575</v>
      </c>
      <c r="W108">
        <f t="shared" si="7"/>
        <v>12109724.821428571</v>
      </c>
    </row>
    <row r="109" spans="1:23" x14ac:dyDescent="0.3">
      <c r="A109" t="s">
        <v>85</v>
      </c>
      <c r="B109">
        <v>419875</v>
      </c>
      <c r="C109">
        <v>19201506</v>
      </c>
      <c r="E109" s="6">
        <f>Uji_Tarik_Sample_1__32[[#This Row],[Column2]]/1000000</f>
        <v>0.419875</v>
      </c>
      <c r="F109" s="6">
        <f t="shared" si="0"/>
        <v>0.419875</v>
      </c>
      <c r="G109" s="6">
        <f t="shared" si="1"/>
        <v>0.419875</v>
      </c>
      <c r="H109">
        <f>Uji_Tarik_Sample_1__32[[#This Row],[Column3]]/1000000</f>
        <v>19.201505999999998</v>
      </c>
      <c r="I109">
        <f t="shared" si="2"/>
        <v>10.050317</v>
      </c>
      <c r="J109">
        <f t="shared" si="3"/>
        <v>4.047034</v>
      </c>
      <c r="K109" s="6">
        <f>'[1]Uji Tarik Sample 4--62'!E109</f>
        <v>0.42</v>
      </c>
      <c r="L109" s="6">
        <f>'[1]Uji Tarik Sample 4--62'!F109</f>
        <v>0.42</v>
      </c>
      <c r="M109" s="6">
        <f>'[1]Uji Tarik Sample 4--62'!G109</f>
        <v>0.42006199999999999</v>
      </c>
      <c r="N109" s="6">
        <f>'[1]Uji Tarik Sample 4--62'!H109</f>
        <v>12.671073</v>
      </c>
      <c r="O109" s="6">
        <f>'[1]Uji Tarik Sample 4--62'!I109</f>
        <v>0.74604000000000004</v>
      </c>
      <c r="P109" s="6">
        <f>'[1]Uji Tarik Sample 4--62'!J109</f>
        <v>1.6413450000000001</v>
      </c>
      <c r="R109" s="7">
        <f t="shared" si="8"/>
        <v>8.3975000000000005E-3</v>
      </c>
      <c r="S109">
        <f t="shared" si="4"/>
        <v>1564977.9328571428</v>
      </c>
      <c r="T109">
        <f t="shared" si="9"/>
        <v>186362361.75732571</v>
      </c>
      <c r="U109" s="7">
        <f t="shared" si="5"/>
        <v>8.3999999999999995E-3</v>
      </c>
      <c r="V109">
        <f t="shared" si="6"/>
        <v>116169.08571428573</v>
      </c>
      <c r="W109">
        <f t="shared" si="7"/>
        <v>13829653.061224492</v>
      </c>
    </row>
    <row r="110" spans="1:23" x14ac:dyDescent="0.3">
      <c r="A110" t="s">
        <v>86</v>
      </c>
      <c r="B110">
        <v>439937</v>
      </c>
      <c r="C110">
        <v>19501556</v>
      </c>
      <c r="E110" s="6">
        <f>Uji_Tarik_Sample_1__32[[#This Row],[Column2]]/1000000</f>
        <v>0.43993700000000002</v>
      </c>
      <c r="F110" s="6">
        <f t="shared" si="0"/>
        <v>0.43987500000000002</v>
      </c>
      <c r="G110" s="6">
        <f t="shared" si="1"/>
        <v>0.43993700000000002</v>
      </c>
      <c r="H110">
        <f>Uji_Tarik_Sample_1__32[[#This Row],[Column3]]/1000000</f>
        <v>19.501556000000001</v>
      </c>
      <c r="I110">
        <f t="shared" si="2"/>
        <v>10.088943</v>
      </c>
      <c r="J110">
        <f t="shared" si="3"/>
        <v>4.1559460000000001</v>
      </c>
      <c r="K110" s="6">
        <f>'[1]Uji Tarik Sample 4--62'!E110</f>
        <v>0.43993700000000002</v>
      </c>
      <c r="L110" s="6">
        <f>'[1]Uji Tarik Sample 4--62'!F110</f>
        <v>0.43993700000000002</v>
      </c>
      <c r="M110" s="6">
        <f>'[1]Uji Tarik Sample 4--62'!G110</f>
        <v>0.43993700000000002</v>
      </c>
      <c r="N110" s="6">
        <f>'[1]Uji Tarik Sample 4--62'!H110</f>
        <v>13.259923000000001</v>
      </c>
      <c r="O110" s="6">
        <f>'[1]Uji Tarik Sample 4--62'!I110</f>
        <v>1.1426829999999999</v>
      </c>
      <c r="P110" s="6">
        <f>'[1]Uji Tarik Sample 4--62'!J110</f>
        <v>1.664793</v>
      </c>
      <c r="R110" s="7">
        <f t="shared" si="8"/>
        <v>8.7974999999999998E-3</v>
      </c>
      <c r="S110">
        <f t="shared" si="4"/>
        <v>1570992.5528571431</v>
      </c>
      <c r="T110">
        <f t="shared" si="9"/>
        <v>178572611.86213619</v>
      </c>
      <c r="U110" s="7">
        <f t="shared" si="5"/>
        <v>8.7987400000000011E-3</v>
      </c>
      <c r="V110">
        <f t="shared" si="6"/>
        <v>177932.06714285715</v>
      </c>
      <c r="W110">
        <f t="shared" si="7"/>
        <v>20222448.571370121</v>
      </c>
    </row>
    <row r="111" spans="1:23" x14ac:dyDescent="0.3">
      <c r="A111" t="s">
        <v>87</v>
      </c>
      <c r="B111">
        <v>460125</v>
      </c>
      <c r="C111">
        <v>19884222</v>
      </c>
      <c r="E111" s="6">
        <f>Uji_Tarik_Sample_1__32[[#This Row],[Column2]]/1000000</f>
        <v>0.46012500000000001</v>
      </c>
      <c r="F111" s="6">
        <f t="shared" si="0"/>
        <v>0.46012500000000001</v>
      </c>
      <c r="G111" s="6">
        <f t="shared" si="1"/>
        <v>0.46012500000000001</v>
      </c>
      <c r="H111">
        <f>Uji_Tarik_Sample_1__32[[#This Row],[Column3]]/1000000</f>
        <v>19.884222000000001</v>
      </c>
      <c r="I111">
        <f t="shared" si="2"/>
        <v>10.222471000000001</v>
      </c>
      <c r="J111">
        <f t="shared" si="3"/>
        <v>4.583291</v>
      </c>
      <c r="K111" s="6">
        <f>'[1]Uji Tarik Sample 4--62'!E111</f>
        <v>0.46</v>
      </c>
      <c r="L111" s="6">
        <f>'[1]Uji Tarik Sample 4--62'!F111</f>
        <v>0.46</v>
      </c>
      <c r="M111" s="6">
        <f>'[1]Uji Tarik Sample 4--62'!G111</f>
        <v>0.45993699999999998</v>
      </c>
      <c r="N111" s="6">
        <f>'[1]Uji Tarik Sample 4--62'!H111</f>
        <v>13.864570000000001</v>
      </c>
      <c r="O111" s="6">
        <f>'[1]Uji Tarik Sample 4--62'!I111</f>
        <v>1.810751</v>
      </c>
      <c r="P111" s="6">
        <f>'[1]Uji Tarik Sample 4--62'!J111</f>
        <v>1.578341</v>
      </c>
      <c r="R111" s="7">
        <f t="shared" si="8"/>
        <v>9.2025000000000006E-3</v>
      </c>
      <c r="S111">
        <f t="shared" si="4"/>
        <v>1591784.7700000003</v>
      </c>
      <c r="T111">
        <f t="shared" si="9"/>
        <v>172973080.14126599</v>
      </c>
      <c r="U111" s="7">
        <f t="shared" si="5"/>
        <v>9.1999999999999998E-3</v>
      </c>
      <c r="V111">
        <f t="shared" si="6"/>
        <v>281959.79857142858</v>
      </c>
      <c r="W111">
        <f t="shared" si="7"/>
        <v>30647804.192546584</v>
      </c>
    </row>
    <row r="112" spans="1:23" x14ac:dyDescent="0.3">
      <c r="A112" t="s">
        <v>88</v>
      </c>
      <c r="B112">
        <v>479937</v>
      </c>
      <c r="C112">
        <v>20212875</v>
      </c>
      <c r="E112" s="6">
        <f>Uji_Tarik_Sample_1__32[[#This Row],[Column2]]/1000000</f>
        <v>0.479937</v>
      </c>
      <c r="F112" s="6">
        <f t="shared" si="0"/>
        <v>0.479937</v>
      </c>
      <c r="G112" s="6">
        <f t="shared" si="1"/>
        <v>0.479875</v>
      </c>
      <c r="H112">
        <f>Uji_Tarik_Sample_1__32[[#This Row],[Column3]]/1000000</f>
        <v>20.212875</v>
      </c>
      <c r="I112">
        <f t="shared" si="2"/>
        <v>10.25933</v>
      </c>
      <c r="J112">
        <f t="shared" si="3"/>
        <v>5.0670260000000003</v>
      </c>
      <c r="K112" s="6">
        <f>'[1]Uji Tarik Sample 4--62'!E112</f>
        <v>0.48006199999999999</v>
      </c>
      <c r="L112" s="6">
        <f>'[1]Uji Tarik Sample 4--62'!F112</f>
        <v>0.48006199999999999</v>
      </c>
      <c r="M112" s="6">
        <f>'[1]Uji Tarik Sample 4--62'!G112</f>
        <v>0.48</v>
      </c>
      <c r="N112" s="6">
        <f>'[1]Uji Tarik Sample 4--62'!H112</f>
        <v>14.534466</v>
      </c>
      <c r="O112" s="6">
        <f>'[1]Uji Tarik Sample 4--62'!I112</f>
        <v>2.7965740000000001</v>
      </c>
      <c r="P112" s="6">
        <f>'[1]Uji Tarik Sample 4--62'!J112</f>
        <v>1.745231</v>
      </c>
      <c r="R112" s="7">
        <f t="shared" si="8"/>
        <v>9.5987399999999997E-3</v>
      </c>
      <c r="S112">
        <f t="shared" si="4"/>
        <v>1597524.2428571431</v>
      </c>
      <c r="T112">
        <f t="shared" si="9"/>
        <v>166430619.31640434</v>
      </c>
      <c r="U112" s="7">
        <f t="shared" si="5"/>
        <v>9.6012400000000005E-3</v>
      </c>
      <c r="V112">
        <f t="shared" si="6"/>
        <v>435466.5228571429</v>
      </c>
      <c r="W112">
        <f t="shared" si="7"/>
        <v>45355237.746076852</v>
      </c>
    </row>
    <row r="113" spans="1:23" x14ac:dyDescent="0.3">
      <c r="A113" t="s">
        <v>89</v>
      </c>
      <c r="B113">
        <v>500000</v>
      </c>
      <c r="C113">
        <v>20590485</v>
      </c>
      <c r="E113" s="6">
        <f>Uji_Tarik_Sample_1__32[[#This Row],[Column2]]/1000000</f>
        <v>0.5</v>
      </c>
      <c r="F113" s="8">
        <f t="shared" si="0"/>
        <v>0.49993700000000002</v>
      </c>
      <c r="G113" s="6">
        <f t="shared" si="1"/>
        <v>0.49993700000000002</v>
      </c>
      <c r="H113">
        <f>Uji_Tarik_Sample_1__32[[#This Row],[Column3]]/1000000</f>
        <v>20.590485000000001</v>
      </c>
      <c r="I113" s="9">
        <f t="shared" si="2"/>
        <v>10.405677000000001</v>
      </c>
      <c r="J113">
        <f t="shared" si="3"/>
        <v>5.6845790000000003</v>
      </c>
      <c r="K113" s="6">
        <f>'[1]Uji Tarik Sample 4--62'!E113</f>
        <v>0.49993700000000002</v>
      </c>
      <c r="L113" s="6">
        <f>'[1]Uji Tarik Sample 4--62'!F113</f>
        <v>0.49993700000000002</v>
      </c>
      <c r="M113" s="6">
        <f>'[1]Uji Tarik Sample 4--62'!G113</f>
        <v>0.49993700000000002</v>
      </c>
      <c r="N113" s="6">
        <f>'[1]Uji Tarik Sample 4--62'!H113</f>
        <v>15.123606000000001</v>
      </c>
      <c r="O113" s="6">
        <f>'[1]Uji Tarik Sample 4--62'!I113</f>
        <v>3.6302340000000002</v>
      </c>
      <c r="P113" s="6">
        <f>'[1]Uji Tarik Sample 4--62'!J113</f>
        <v>1.6529739999999999</v>
      </c>
      <c r="R113" s="7">
        <f t="shared" si="8"/>
        <v>9.9987400000000008E-3</v>
      </c>
      <c r="S113">
        <f t="shared" si="4"/>
        <v>1620312.5614285716</v>
      </c>
      <c r="T113">
        <f t="shared" si="9"/>
        <v>162051674.65386352</v>
      </c>
      <c r="U113" s="7">
        <f t="shared" si="5"/>
        <v>9.9987400000000008E-3</v>
      </c>
      <c r="V113">
        <f t="shared" si="6"/>
        <v>565279.29428571428</v>
      </c>
      <c r="W113">
        <f t="shared" si="7"/>
        <v>56535052.845229924</v>
      </c>
    </row>
    <row r="114" spans="1:23" x14ac:dyDescent="0.3">
      <c r="A114" t="s">
        <v>90</v>
      </c>
      <c r="B114">
        <v>520062</v>
      </c>
      <c r="C114">
        <v>20805672</v>
      </c>
      <c r="E114" s="6">
        <f>Uji_Tarik_Sample_1__32[[#This Row],[Column2]]/1000000</f>
        <v>0.52006200000000002</v>
      </c>
      <c r="F114" s="6">
        <f t="shared" si="0"/>
        <v>0.52012499999999995</v>
      </c>
      <c r="G114" s="6">
        <f t="shared" si="1"/>
        <v>0.52012499999999995</v>
      </c>
      <c r="H114">
        <f>Uji_Tarik_Sample_1__32[[#This Row],[Column3]]/1000000</f>
        <v>20.805672000000001</v>
      </c>
      <c r="I114">
        <f t="shared" si="2"/>
        <v>10.119194</v>
      </c>
      <c r="J114">
        <f t="shared" si="3"/>
        <v>6.7361529999999998</v>
      </c>
      <c r="K114" s="6">
        <f>'[1]Uji Tarik Sample 4--62'!E114</f>
        <v>0.52006200000000002</v>
      </c>
      <c r="L114" s="6">
        <f>'[1]Uji Tarik Sample 4--62'!F114</f>
        <v>0.52006200000000002</v>
      </c>
      <c r="M114" s="6">
        <f>'[1]Uji Tarik Sample 4--62'!G114</f>
        <v>0.52006200000000002</v>
      </c>
      <c r="N114" s="6">
        <f>'[1]Uji Tarik Sample 4--62'!H114</f>
        <v>15.661853000000001</v>
      </c>
      <c r="O114" s="6">
        <f>'[1]Uji Tarik Sample 4--62'!I114</f>
        <v>4.8220710000000002</v>
      </c>
      <c r="P114" s="6">
        <f>'[1]Uji Tarik Sample 4--62'!J114</f>
        <v>1.674015</v>
      </c>
      <c r="R114" s="7">
        <f t="shared" si="8"/>
        <v>1.0402499999999999E-2</v>
      </c>
      <c r="S114" s="9">
        <f t="shared" si="4"/>
        <v>1575703.0657142857</v>
      </c>
      <c r="T114" s="9">
        <f t="shared" si="9"/>
        <v>151473498.26621351</v>
      </c>
      <c r="U114" s="7">
        <f t="shared" si="5"/>
        <v>1.0401240000000001E-2</v>
      </c>
      <c r="V114">
        <f t="shared" si="6"/>
        <v>750865.3414285715</v>
      </c>
      <c r="W114">
        <f t="shared" si="7"/>
        <v>72189983.2547438</v>
      </c>
    </row>
    <row r="115" spans="1:23" x14ac:dyDescent="0.3">
      <c r="A115" t="s">
        <v>91</v>
      </c>
      <c r="B115">
        <v>540000</v>
      </c>
      <c r="C115">
        <v>21066715</v>
      </c>
      <c r="E115" s="6">
        <f>Uji_Tarik_Sample_1__32[[#This Row],[Column2]]/1000000</f>
        <v>0.54</v>
      </c>
      <c r="F115" s="6">
        <f t="shared" si="0"/>
        <v>0.54</v>
      </c>
      <c r="G115" s="6">
        <f t="shared" si="1"/>
        <v>0.58006199999999997</v>
      </c>
      <c r="H115">
        <f>Uji_Tarik_Sample_1__32[[#This Row],[Column3]]/1000000</f>
        <v>21.066714999999999</v>
      </c>
      <c r="I115">
        <f t="shared" si="2"/>
        <v>10.305866999999999</v>
      </c>
      <c r="J115">
        <f t="shared" si="3"/>
        <v>9.8025230000000008</v>
      </c>
      <c r="K115" s="6">
        <f>'[1]Uji Tarik Sample 4--62'!E115</f>
        <v>0.539937</v>
      </c>
      <c r="L115" s="6">
        <f>'[1]Uji Tarik Sample 4--62'!F115</f>
        <v>0.539937</v>
      </c>
      <c r="M115" s="6">
        <f>'[1]Uji Tarik Sample 4--62'!G115</f>
        <v>0.54</v>
      </c>
      <c r="N115" s="6">
        <f>'[1]Uji Tarik Sample 4--62'!H115</f>
        <v>16.189995</v>
      </c>
      <c r="O115" s="6">
        <f>'[1]Uji Tarik Sample 4--62'!I115</f>
        <v>6.2534919999999996</v>
      </c>
      <c r="P115" s="6">
        <f>'[1]Uji Tarik Sample 4--62'!J115</f>
        <v>1.882398</v>
      </c>
      <c r="R115" s="7">
        <f t="shared" si="8"/>
        <v>1.0800000000000001E-2</v>
      </c>
      <c r="S115">
        <f t="shared" si="4"/>
        <v>1604770.7185714287</v>
      </c>
      <c r="T115">
        <f t="shared" si="9"/>
        <v>148589881.34920636</v>
      </c>
      <c r="U115" s="7">
        <f t="shared" si="5"/>
        <v>1.0798739999999999E-2</v>
      </c>
      <c r="V115">
        <f t="shared" si="6"/>
        <v>973758.04</v>
      </c>
      <c r="W115">
        <f t="shared" si="7"/>
        <v>90173301.700013161</v>
      </c>
    </row>
    <row r="116" spans="1:23" x14ac:dyDescent="0.3">
      <c r="A116" t="s">
        <v>92</v>
      </c>
      <c r="B116">
        <v>559937</v>
      </c>
      <c r="C116">
        <v>21273020</v>
      </c>
      <c r="E116" s="6">
        <f>Uji_Tarik_Sample_1__32[[#This Row],[Column2]]/1000000</f>
        <v>0.55993700000000002</v>
      </c>
      <c r="F116" s="6">
        <f t="shared" si="0"/>
        <v>0.55993700000000002</v>
      </c>
      <c r="G116" s="6">
        <f t="shared" si="1"/>
        <v>0.64006200000000002</v>
      </c>
      <c r="H116">
        <f>Uji_Tarik_Sample_1__32[[#This Row],[Column3]]/1000000</f>
        <v>21.273019999999999</v>
      </c>
      <c r="I116">
        <f t="shared" si="2"/>
        <v>10.076414</v>
      </c>
      <c r="J116">
        <f t="shared" si="3"/>
        <v>12.777044999999999</v>
      </c>
      <c r="K116" s="6">
        <f>'[1]Uji Tarik Sample 4--62'!E116</f>
        <v>0.55993700000000002</v>
      </c>
      <c r="L116" s="6">
        <f>'[1]Uji Tarik Sample 4--62'!F116</f>
        <v>0.55993700000000002</v>
      </c>
      <c r="M116" s="6">
        <f>'[1]Uji Tarik Sample 4--62'!G116</f>
        <v>0.55993700000000002</v>
      </c>
      <c r="N116" s="6">
        <f>'[1]Uji Tarik Sample 4--62'!H116</f>
        <v>16.607299999999999</v>
      </c>
      <c r="O116" s="6">
        <f>'[1]Uji Tarik Sample 4--62'!I116</f>
        <v>7.4016890000000002</v>
      </c>
      <c r="P116" s="6">
        <f>'[1]Uji Tarik Sample 4--62'!J116</f>
        <v>1.772257</v>
      </c>
      <c r="R116" s="7">
        <f t="shared" si="8"/>
        <v>1.119874E-2</v>
      </c>
      <c r="S116">
        <f t="shared" si="4"/>
        <v>1569041.6085714286</v>
      </c>
      <c r="T116">
        <f t="shared" si="9"/>
        <v>140108763.00114375</v>
      </c>
      <c r="U116" s="7">
        <f t="shared" si="5"/>
        <v>1.119874E-2</v>
      </c>
      <c r="V116">
        <f t="shared" si="6"/>
        <v>1152548.7157142856</v>
      </c>
      <c r="W116">
        <f t="shared" si="7"/>
        <v>102917713.57440977</v>
      </c>
    </row>
    <row r="117" spans="1:23" x14ac:dyDescent="0.3">
      <c r="A117" t="s">
        <v>93</v>
      </c>
      <c r="B117">
        <v>580062</v>
      </c>
      <c r="C117">
        <v>21444216</v>
      </c>
      <c r="E117" s="6">
        <f>Uji_Tarik_Sample_1__32[[#This Row],[Column2]]/1000000</f>
        <v>0.58006199999999997</v>
      </c>
      <c r="F117" s="6">
        <f t="shared" si="0"/>
        <v>0.58006199999999997</v>
      </c>
      <c r="G117" s="6">
        <f t="shared" si="1"/>
        <v>0.70006199999999996</v>
      </c>
      <c r="H117">
        <f>Uji_Tarik_Sample_1__32[[#This Row],[Column3]]/1000000</f>
        <v>21.444216000000001</v>
      </c>
      <c r="I117">
        <f t="shared" si="2"/>
        <v>9.9679520000000004</v>
      </c>
      <c r="J117">
        <f t="shared" si="3"/>
        <v>15.559958999999999</v>
      </c>
      <c r="K117" s="6">
        <f>'[1]Uji Tarik Sample 4--62'!E117</f>
        <v>0.62</v>
      </c>
      <c r="L117" s="6">
        <f>'[1]Uji Tarik Sample 4--62'!F117</f>
        <v>0.58006199999999997</v>
      </c>
      <c r="M117" s="6">
        <f>'[1]Uji Tarik Sample 4--62'!G117</f>
        <v>0.58006199999999997</v>
      </c>
      <c r="N117" s="6">
        <f>'[1]Uji Tarik Sample 4--62'!H117</f>
        <v>18.129390999999998</v>
      </c>
      <c r="O117" s="6">
        <f>'[1]Uji Tarik Sample 4--62'!I117</f>
        <v>8.9490359999999995</v>
      </c>
      <c r="P117" s="6">
        <f>'[1]Uji Tarik Sample 4--62'!J117</f>
        <v>1.8841859999999999</v>
      </c>
      <c r="R117" s="7">
        <f t="shared" si="8"/>
        <v>1.1601239999999999E-2</v>
      </c>
      <c r="S117">
        <f t="shared" si="4"/>
        <v>1552152.5257142857</v>
      </c>
      <c r="T117">
        <f t="shared" si="9"/>
        <v>133791950.31861128</v>
      </c>
      <c r="U117" s="7">
        <f t="shared" si="5"/>
        <v>1.1601239999999999E-2</v>
      </c>
      <c r="V117">
        <f t="shared" si="6"/>
        <v>1393492.7485714285</v>
      </c>
      <c r="W117">
        <f t="shared" si="7"/>
        <v>120115845.25201002</v>
      </c>
    </row>
    <row r="118" spans="1:23" x14ac:dyDescent="0.3">
      <c r="A118" t="s">
        <v>94</v>
      </c>
      <c r="B118">
        <v>600000</v>
      </c>
      <c r="C118">
        <v>21836216</v>
      </c>
      <c r="E118" s="6">
        <f>Uji_Tarik_Sample_1__32[[#This Row],[Column2]]/1000000</f>
        <v>0.6</v>
      </c>
      <c r="F118" s="6">
        <f t="shared" si="0"/>
        <v>0.60006199999999998</v>
      </c>
      <c r="G118" s="6">
        <f t="shared" si="1"/>
        <v>0.76</v>
      </c>
      <c r="H118">
        <f>Uji_Tarik_Sample_1__32[[#This Row],[Column3]]/1000000</f>
        <v>21.836216</v>
      </c>
      <c r="I118">
        <f t="shared" si="2"/>
        <v>10.043383</v>
      </c>
      <c r="J118">
        <f t="shared" si="3"/>
        <v>18.257441</v>
      </c>
      <c r="K118" s="6">
        <f>'[1]Uji Tarik Sample 4--62'!E118</f>
        <v>0.69993700000000003</v>
      </c>
      <c r="L118" s="6">
        <f>'[1]Uji Tarik Sample 4--62'!F118</f>
        <v>0.6</v>
      </c>
      <c r="M118" s="6">
        <f>'[1]Uji Tarik Sample 4--62'!G118</f>
        <v>0.59993700000000005</v>
      </c>
      <c r="N118" s="6">
        <f>'[1]Uji Tarik Sample 4--62'!H118</f>
        <v>19.732937</v>
      </c>
      <c r="O118" s="6">
        <f>'[1]Uji Tarik Sample 4--62'!I118</f>
        <v>10.300488</v>
      </c>
      <c r="P118" s="6">
        <f>'[1]Uji Tarik Sample 4--62'!J118</f>
        <v>1.9317930000000001</v>
      </c>
      <c r="R118" s="7">
        <f t="shared" si="8"/>
        <v>1.200124E-2</v>
      </c>
      <c r="S118">
        <f t="shared" si="4"/>
        <v>1563898.2100000002</v>
      </c>
      <c r="T118">
        <f t="shared" si="9"/>
        <v>130311385.32351659</v>
      </c>
      <c r="U118" s="7">
        <f t="shared" si="5"/>
        <v>1.2E-2</v>
      </c>
      <c r="V118">
        <f t="shared" si="6"/>
        <v>1603933.1314285717</v>
      </c>
      <c r="W118">
        <f t="shared" si="7"/>
        <v>133661094.2857143</v>
      </c>
    </row>
    <row r="119" spans="1:23" x14ac:dyDescent="0.3">
      <c r="A119" t="s">
        <v>95</v>
      </c>
      <c r="B119">
        <v>619937</v>
      </c>
      <c r="C119">
        <v>22033308</v>
      </c>
      <c r="E119" s="6">
        <f>Uji_Tarik_Sample_1__32[[#This Row],[Column2]]/1000000</f>
        <v>0.61993699999999996</v>
      </c>
      <c r="F119" s="6">
        <f t="shared" si="0"/>
        <v>0.61993699999999996</v>
      </c>
      <c r="G119" s="6">
        <f t="shared" si="1"/>
        <v>0.84025000000000005</v>
      </c>
      <c r="H119">
        <f>Uji_Tarik_Sample_1__32[[#This Row],[Column3]]/1000000</f>
        <v>22.033308000000002</v>
      </c>
      <c r="I119">
        <f t="shared" si="2"/>
        <v>9.5583310000000008</v>
      </c>
      <c r="J119">
        <f t="shared" si="3"/>
        <v>21.391960000000001</v>
      </c>
      <c r="K119" s="6">
        <f>'[1]Uji Tarik Sample 4--62'!E119</f>
        <v>0.75993699999999997</v>
      </c>
      <c r="L119" s="6">
        <f>'[1]Uji Tarik Sample 4--62'!F119</f>
        <v>0.62</v>
      </c>
      <c r="M119" s="6">
        <f>'[1]Uji Tarik Sample 4--62'!G119</f>
        <v>0.62</v>
      </c>
      <c r="N119" s="6">
        <f>'[1]Uji Tarik Sample 4--62'!H119</f>
        <v>21.043896</v>
      </c>
      <c r="O119" s="6">
        <f>'[1]Uji Tarik Sample 4--62'!I119</f>
        <v>11.370396</v>
      </c>
      <c r="P119" s="6">
        <f>'[1]Uji Tarik Sample 4--62'!J119</f>
        <v>1.9509559999999999</v>
      </c>
      <c r="R119" s="7">
        <f t="shared" si="8"/>
        <v>1.2398739999999998E-2</v>
      </c>
      <c r="S119">
        <f t="shared" si="4"/>
        <v>1488368.6842857143</v>
      </c>
      <c r="T119">
        <f t="shared" si="9"/>
        <v>120041930.41274472</v>
      </c>
      <c r="U119" s="7">
        <f t="shared" si="5"/>
        <v>1.24E-2</v>
      </c>
      <c r="V119">
        <f t="shared" si="6"/>
        <v>1770533.0914285714</v>
      </c>
      <c r="W119">
        <f t="shared" si="7"/>
        <v>142784926.72811061</v>
      </c>
    </row>
    <row r="120" spans="1:23" x14ac:dyDescent="0.3">
      <c r="A120" t="s">
        <v>96</v>
      </c>
      <c r="B120">
        <v>640062</v>
      </c>
      <c r="C120">
        <v>22301645</v>
      </c>
      <c r="E120" s="6">
        <f>Uji_Tarik_Sample_1__32[[#This Row],[Column2]]/1000000</f>
        <v>0.64006200000000002</v>
      </c>
      <c r="F120" s="6">
        <f t="shared" si="0"/>
        <v>0.64006200000000002</v>
      </c>
      <c r="G120" s="6">
        <f t="shared" si="1"/>
        <v>0.919875</v>
      </c>
      <c r="H120">
        <f>Uji_Tarik_Sample_1__32[[#This Row],[Column3]]/1000000</f>
        <v>22.301645000000001</v>
      </c>
      <c r="I120">
        <f t="shared" si="2"/>
        <v>9.7611469999999994</v>
      </c>
      <c r="J120">
        <f t="shared" si="3"/>
        <v>24.162735000000001</v>
      </c>
      <c r="K120" s="6">
        <f>'[1]Uji Tarik Sample 4--62'!E120</f>
        <v>0.84012500000000001</v>
      </c>
      <c r="L120" s="6">
        <f>'[1]Uji Tarik Sample 4--62'!F120</f>
        <v>0.64006200000000002</v>
      </c>
      <c r="M120" s="6">
        <f>'[1]Uji Tarik Sample 4--62'!G120</f>
        <v>0.64</v>
      </c>
      <c r="N120" s="6">
        <f>'[1]Uji Tarik Sample 4--62'!H120</f>
        <v>22.509148</v>
      </c>
      <c r="O120" s="6">
        <f>'[1]Uji Tarik Sample 4--62'!I120</f>
        <v>12.612197999999999</v>
      </c>
      <c r="P120" s="6">
        <f>'[1]Uji Tarik Sample 4--62'!J120</f>
        <v>2.2077650000000002</v>
      </c>
      <c r="R120" s="7">
        <f t="shared" si="8"/>
        <v>1.280124E-2</v>
      </c>
      <c r="S120">
        <f t="shared" si="4"/>
        <v>1519950.0328571429</v>
      </c>
      <c r="T120">
        <f t="shared" si="9"/>
        <v>118734593.90317991</v>
      </c>
      <c r="U120" s="7">
        <f t="shared" si="5"/>
        <v>1.280124E-2</v>
      </c>
      <c r="V120">
        <f t="shared" si="6"/>
        <v>1963899.402857143</v>
      </c>
      <c r="W120">
        <f t="shared" si="7"/>
        <v>153414778.79151887</v>
      </c>
    </row>
    <row r="121" spans="1:23" x14ac:dyDescent="0.3">
      <c r="A121" t="s">
        <v>97</v>
      </c>
      <c r="B121">
        <v>660125</v>
      </c>
      <c r="C121">
        <v>22497719</v>
      </c>
      <c r="E121" s="6">
        <f>Uji_Tarik_Sample_1__32[[#This Row],[Column2]]/1000000</f>
        <v>0.66012499999999996</v>
      </c>
      <c r="F121" s="6">
        <f t="shared" si="0"/>
        <v>0.66012499999999996</v>
      </c>
      <c r="G121" s="6">
        <f t="shared" si="1"/>
        <v>1.0201249999999999</v>
      </c>
      <c r="H121">
        <f>Uji_Tarik_Sample_1__32[[#This Row],[Column3]]/1000000</f>
        <v>22.497719</v>
      </c>
      <c r="I121">
        <f t="shared" si="2"/>
        <v>9.6899200000000008</v>
      </c>
      <c r="J121">
        <f t="shared" si="3"/>
        <v>26.187725</v>
      </c>
      <c r="K121" s="6">
        <f>'[1]Uji Tarik Sample 4--62'!E121</f>
        <v>0.87993699999999997</v>
      </c>
      <c r="L121" s="6">
        <f>'[1]Uji Tarik Sample 4--62'!F121</f>
        <v>0.66</v>
      </c>
      <c r="M121" s="6">
        <f>'[1]Uji Tarik Sample 4--62'!G121</f>
        <v>0.66</v>
      </c>
      <c r="N121" s="6">
        <f>'[1]Uji Tarik Sample 4--62'!H121</f>
        <v>23.276985</v>
      </c>
      <c r="O121" s="6">
        <f>'[1]Uji Tarik Sample 4--62'!I121</f>
        <v>13.955628000000001</v>
      </c>
      <c r="P121" s="6">
        <f>'[1]Uji Tarik Sample 4--62'!J121</f>
        <v>2.3409450000000001</v>
      </c>
      <c r="R121" s="7">
        <f t="shared" si="8"/>
        <v>1.3202499999999999E-2</v>
      </c>
      <c r="S121">
        <f t="shared" si="4"/>
        <v>1508858.9714285717</v>
      </c>
      <c r="T121">
        <f t="shared" si="9"/>
        <v>114285852.78762142</v>
      </c>
      <c r="U121" s="7">
        <f t="shared" si="5"/>
        <v>1.32E-2</v>
      </c>
      <c r="V121">
        <f t="shared" si="6"/>
        <v>2173090.6457142862</v>
      </c>
      <c r="W121">
        <f t="shared" si="7"/>
        <v>164628079.22077927</v>
      </c>
    </row>
    <row r="122" spans="1:23" x14ac:dyDescent="0.3">
      <c r="A122" t="s">
        <v>98</v>
      </c>
      <c r="B122">
        <v>679875</v>
      </c>
      <c r="C122">
        <v>22610317</v>
      </c>
      <c r="E122" s="6">
        <f>Uji_Tarik_Sample_1__32[[#This Row],[Column2]]/1000000</f>
        <v>0.67987500000000001</v>
      </c>
      <c r="F122" s="6">
        <f t="shared" si="0"/>
        <v>0.67987500000000001</v>
      </c>
      <c r="G122" s="6">
        <f t="shared" si="1"/>
        <v>1.119937</v>
      </c>
      <c r="H122">
        <f>Uji_Tarik_Sample_1__32[[#This Row],[Column3]]/1000000</f>
        <v>22.610316999999998</v>
      </c>
      <c r="I122">
        <f t="shared" si="2"/>
        <v>9.6449219999999993</v>
      </c>
      <c r="J122">
        <f t="shared" si="3"/>
        <v>27.854662000000001</v>
      </c>
      <c r="K122" s="6">
        <f>'[1]Uji Tarik Sample 4--62'!E122</f>
        <v>0.9</v>
      </c>
      <c r="L122" s="6">
        <f>'[1]Uji Tarik Sample 4--62'!F122</f>
        <v>0.68006200000000006</v>
      </c>
      <c r="M122" s="6">
        <f>'[1]Uji Tarik Sample 4--62'!G122</f>
        <v>0.68006200000000006</v>
      </c>
      <c r="N122" s="6">
        <f>'[1]Uji Tarik Sample 4--62'!H122</f>
        <v>18.408508000000001</v>
      </c>
      <c r="O122" s="6">
        <f>'[1]Uji Tarik Sample 4--62'!I122</f>
        <v>15.103724</v>
      </c>
      <c r="P122" s="6">
        <f>'[1]Uji Tarik Sample 4--62'!J122</f>
        <v>2.5281859999999998</v>
      </c>
      <c r="R122" s="7">
        <f t="shared" si="8"/>
        <v>1.35975E-2</v>
      </c>
      <c r="S122">
        <f t="shared" si="4"/>
        <v>1501852.1400000001</v>
      </c>
      <c r="T122">
        <f t="shared" si="9"/>
        <v>110450607.83232212</v>
      </c>
      <c r="U122" s="7">
        <f t="shared" si="5"/>
        <v>1.3601240000000001E-2</v>
      </c>
      <c r="V122">
        <f t="shared" si="6"/>
        <v>2351865.5942857144</v>
      </c>
      <c r="W122">
        <f t="shared" si="7"/>
        <v>172915527.86993793</v>
      </c>
    </row>
    <row r="123" spans="1:23" x14ac:dyDescent="0.3">
      <c r="A123" t="s">
        <v>99</v>
      </c>
      <c r="B123">
        <v>700062</v>
      </c>
      <c r="C123">
        <v>22822437</v>
      </c>
      <c r="E123" s="6">
        <f>Uji_Tarik_Sample_1__32[[#This Row],[Column2]]/1000000</f>
        <v>0.70006199999999996</v>
      </c>
      <c r="F123" s="6">
        <f t="shared" si="0"/>
        <v>0.70006199999999996</v>
      </c>
      <c r="G123" s="6">
        <f t="shared" si="1"/>
        <v>1.22</v>
      </c>
      <c r="H123">
        <f>Uji_Tarik_Sample_1__32[[#This Row],[Column3]]/1000000</f>
        <v>22.822437000000001</v>
      </c>
      <c r="I123">
        <f t="shared" si="2"/>
        <v>9.6840860000000006</v>
      </c>
      <c r="J123">
        <f t="shared" si="3"/>
        <v>29.350887</v>
      </c>
      <c r="K123" s="6">
        <f>'[1]Uji Tarik Sample 4--62'!E123</f>
        <v>0.99987499999999996</v>
      </c>
      <c r="L123" s="6">
        <f>'[1]Uji Tarik Sample 4--62'!F123</f>
        <v>0.69993700000000003</v>
      </c>
      <c r="M123" s="6">
        <f>'[1]Uji Tarik Sample 4--62'!G123</f>
        <v>0.69993700000000003</v>
      </c>
      <c r="N123" s="6">
        <f>'[1]Uji Tarik Sample 4--62'!H123</f>
        <v>17.709807999999999</v>
      </c>
      <c r="O123" s="6">
        <f>'[1]Uji Tarik Sample 4--62'!I123</f>
        <v>16.111339999999998</v>
      </c>
      <c r="P123" s="6">
        <f>'[1]Uji Tarik Sample 4--62'!J123</f>
        <v>2.7378179999999999</v>
      </c>
      <c r="R123" s="7">
        <f t="shared" si="8"/>
        <v>1.400124E-2</v>
      </c>
      <c r="S123">
        <f t="shared" si="4"/>
        <v>1507950.5342857146</v>
      </c>
      <c r="T123">
        <f t="shared" si="9"/>
        <v>107701213.19866773</v>
      </c>
      <c r="U123" s="7">
        <f t="shared" si="5"/>
        <v>1.3998740000000001E-2</v>
      </c>
      <c r="V123">
        <f t="shared" si="6"/>
        <v>2508765.8000000003</v>
      </c>
      <c r="W123">
        <f t="shared" si="7"/>
        <v>179213686.37463087</v>
      </c>
    </row>
    <row r="124" spans="1:23" x14ac:dyDescent="0.3">
      <c r="A124" t="s">
        <v>100</v>
      </c>
      <c r="B124">
        <v>720062</v>
      </c>
      <c r="C124">
        <v>23089924</v>
      </c>
      <c r="E124" s="6">
        <f>Uji_Tarik_Sample_1__32[[#This Row],[Column2]]/1000000</f>
        <v>0.72006199999999998</v>
      </c>
      <c r="F124" s="6">
        <f t="shared" si="0"/>
        <v>0.72006199999999998</v>
      </c>
      <c r="G124" s="6">
        <f t="shared" si="1"/>
        <v>1.3198749999999999</v>
      </c>
      <c r="H124">
        <f>Uji_Tarik_Sample_1__32[[#This Row],[Column3]]/1000000</f>
        <v>23.089924</v>
      </c>
      <c r="I124">
        <f t="shared" si="2"/>
        <v>9.61266</v>
      </c>
      <c r="J124">
        <f t="shared" si="3"/>
        <v>31.263324999999998</v>
      </c>
      <c r="K124" s="6">
        <f>'[1]Uji Tarik Sample 4--62'!E124</f>
        <v>1.0800620000000001</v>
      </c>
      <c r="L124" s="6">
        <f>'[1]Uji Tarik Sample 4--62'!F124</f>
        <v>0.72006199999999998</v>
      </c>
      <c r="M124" s="6">
        <f>'[1]Uji Tarik Sample 4--62'!G124</f>
        <v>0.72006199999999998</v>
      </c>
      <c r="N124" s="6">
        <f>'[1]Uji Tarik Sample 4--62'!H124</f>
        <v>18.908079000000001</v>
      </c>
      <c r="O124" s="6">
        <f>'[1]Uji Tarik Sample 4--62'!I124</f>
        <v>17.233447999999999</v>
      </c>
      <c r="P124" s="6">
        <f>'[1]Uji Tarik Sample 4--62'!J124</f>
        <v>2.8576700000000002</v>
      </c>
      <c r="R124" s="7">
        <f t="shared" si="8"/>
        <v>1.4401239999999999E-2</v>
      </c>
      <c r="S124">
        <f t="shared" si="4"/>
        <v>1496828.4857142856</v>
      </c>
      <c r="T124">
        <f t="shared" si="9"/>
        <v>103937472.44780906</v>
      </c>
      <c r="U124" s="7">
        <f t="shared" si="5"/>
        <v>1.4401239999999999E-2</v>
      </c>
      <c r="V124">
        <f t="shared" si="6"/>
        <v>2683494.0457142857</v>
      </c>
      <c r="W124">
        <f t="shared" si="7"/>
        <v>186337707.42757469</v>
      </c>
    </row>
    <row r="125" spans="1:23" x14ac:dyDescent="0.3">
      <c r="A125" t="s">
        <v>101</v>
      </c>
      <c r="B125">
        <v>739937</v>
      </c>
      <c r="C125">
        <v>23203922</v>
      </c>
      <c r="E125" s="6">
        <f>Uji_Tarik_Sample_1__32[[#This Row],[Column2]]/1000000</f>
        <v>0.73993699999999996</v>
      </c>
      <c r="F125" s="6">
        <f t="shared" si="0"/>
        <v>0.73993699999999996</v>
      </c>
      <c r="G125" s="6">
        <f t="shared" si="1"/>
        <v>1.419875</v>
      </c>
      <c r="H125">
        <f>Uji_Tarik_Sample_1__32[[#This Row],[Column3]]/1000000</f>
        <v>23.203921999999999</v>
      </c>
      <c r="I125">
        <f t="shared" si="2"/>
        <v>9.4857250000000004</v>
      </c>
      <c r="J125">
        <f t="shared" si="3"/>
        <v>33.223880999999999</v>
      </c>
      <c r="K125" s="6">
        <f>'[1]Uji Tarik Sample 4--62'!E125</f>
        <v>1.18</v>
      </c>
      <c r="L125" s="6">
        <f>'[1]Uji Tarik Sample 4--62'!F125</f>
        <v>0.740062</v>
      </c>
      <c r="M125" s="6">
        <f>'[1]Uji Tarik Sample 4--62'!G125</f>
        <v>0.74</v>
      </c>
      <c r="N125" s="6">
        <f>'[1]Uji Tarik Sample 4--62'!H125</f>
        <v>19.806909999999998</v>
      </c>
      <c r="O125" s="6">
        <f>'[1]Uji Tarik Sample 4--62'!I125</f>
        <v>18.152000000000001</v>
      </c>
      <c r="P125" s="6">
        <f>'[1]Uji Tarik Sample 4--62'!J125</f>
        <v>3.0284759999999999</v>
      </c>
      <c r="R125" s="7">
        <f t="shared" si="8"/>
        <v>1.4798739999999999E-2</v>
      </c>
      <c r="S125">
        <f t="shared" si="4"/>
        <v>1477062.892857143</v>
      </c>
      <c r="T125">
        <f t="shared" si="9"/>
        <v>99810044.15626891</v>
      </c>
      <c r="U125" s="7">
        <f t="shared" si="5"/>
        <v>1.480124E-2</v>
      </c>
      <c r="V125">
        <f t="shared" si="6"/>
        <v>2826525.7142857146</v>
      </c>
      <c r="W125">
        <f t="shared" si="7"/>
        <v>190965467.37203872</v>
      </c>
    </row>
    <row r="126" spans="1:23" x14ac:dyDescent="0.3">
      <c r="A126" t="s">
        <v>102</v>
      </c>
      <c r="B126">
        <v>760000</v>
      </c>
      <c r="C126">
        <v>23598587</v>
      </c>
      <c r="E126" s="6">
        <f>Uji_Tarik_Sample_1__32[[#This Row],[Column2]]/1000000</f>
        <v>0.76</v>
      </c>
      <c r="F126" s="6">
        <f t="shared" si="0"/>
        <v>0.75993699999999997</v>
      </c>
      <c r="G126" s="6">
        <f t="shared" si="1"/>
        <v>1.520062</v>
      </c>
      <c r="H126">
        <f>Uji_Tarik_Sample_1__32[[#This Row],[Column3]]/1000000</f>
        <v>23.598586999999998</v>
      </c>
      <c r="I126">
        <f t="shared" si="2"/>
        <v>9.4099240000000002</v>
      </c>
      <c r="J126">
        <f t="shared" si="3"/>
        <v>35.354835999999999</v>
      </c>
      <c r="K126" s="6">
        <f>'[1]Uji Tarik Sample 4--62'!E126</f>
        <v>1.280125</v>
      </c>
      <c r="L126" s="6">
        <f>'[1]Uji Tarik Sample 4--62'!F126</f>
        <v>0.76</v>
      </c>
      <c r="M126" s="6">
        <f>'[1]Uji Tarik Sample 4--62'!G126</f>
        <v>0.75993699999999997</v>
      </c>
      <c r="N126" s="6">
        <f>'[1]Uji Tarik Sample 4--62'!H126</f>
        <v>20.357046</v>
      </c>
      <c r="O126" s="6">
        <f>'[1]Uji Tarik Sample 4--62'!I126</f>
        <v>19.267588</v>
      </c>
      <c r="P126" s="6">
        <f>'[1]Uji Tarik Sample 4--62'!J126</f>
        <v>3.1671209999999999</v>
      </c>
      <c r="R126" s="7">
        <f t="shared" si="8"/>
        <v>1.5198739999999999E-2</v>
      </c>
      <c r="S126">
        <f t="shared" si="4"/>
        <v>1465259.5942857144</v>
      </c>
      <c r="T126">
        <f t="shared" si="9"/>
        <v>96406649.12260586</v>
      </c>
      <c r="U126" s="7">
        <f t="shared" si="5"/>
        <v>1.52E-2</v>
      </c>
      <c r="V126">
        <f t="shared" si="6"/>
        <v>3000238.7028571428</v>
      </c>
      <c r="W126">
        <f t="shared" si="7"/>
        <v>197384125.18796992</v>
      </c>
    </row>
    <row r="127" spans="1:23" x14ac:dyDescent="0.3">
      <c r="A127" t="s">
        <v>103</v>
      </c>
      <c r="B127">
        <v>780062</v>
      </c>
      <c r="C127">
        <v>23627682</v>
      </c>
      <c r="E127" s="6">
        <f>Uji_Tarik_Sample_1__32[[#This Row],[Column2]]/1000000</f>
        <v>0.78006200000000003</v>
      </c>
      <c r="F127" s="6">
        <f t="shared" si="0"/>
        <v>0.78006200000000003</v>
      </c>
      <c r="G127" s="6">
        <f t="shared" si="1"/>
        <v>1.619937</v>
      </c>
      <c r="H127">
        <f>Uji_Tarik_Sample_1__32[[#This Row],[Column3]]/1000000</f>
        <v>23.627682</v>
      </c>
      <c r="I127">
        <f t="shared" si="2"/>
        <v>9.4365600000000001</v>
      </c>
      <c r="J127">
        <f t="shared" si="3"/>
        <v>37.916862000000002</v>
      </c>
      <c r="K127" s="6">
        <f>'[1]Uji Tarik Sample 4--62'!E127</f>
        <v>1.379937</v>
      </c>
      <c r="L127" s="6">
        <f>'[1]Uji Tarik Sample 4--62'!F127</f>
        <v>0.78006200000000003</v>
      </c>
      <c r="M127" s="6">
        <f>'[1]Uji Tarik Sample 4--62'!G127</f>
        <v>0.78006200000000003</v>
      </c>
      <c r="N127" s="6">
        <f>'[1]Uji Tarik Sample 4--62'!H127</f>
        <v>20.284780999999999</v>
      </c>
      <c r="O127" s="6">
        <f>'[1]Uji Tarik Sample 4--62'!I127</f>
        <v>20.213163000000002</v>
      </c>
      <c r="P127" s="6">
        <f>'[1]Uji Tarik Sample 4--62'!J127</f>
        <v>3.2822170000000002</v>
      </c>
      <c r="R127" s="7">
        <f t="shared" si="8"/>
        <v>1.5601240000000001E-2</v>
      </c>
      <c r="S127">
        <f t="shared" si="4"/>
        <v>1469407.2000000002</v>
      </c>
      <c r="T127">
        <f t="shared" si="9"/>
        <v>94185282.708297551</v>
      </c>
      <c r="U127" s="7">
        <f t="shared" si="5"/>
        <v>1.5601240000000001E-2</v>
      </c>
      <c r="V127">
        <f t="shared" si="6"/>
        <v>3147478.2385714292</v>
      </c>
      <c r="W127">
        <f t="shared" si="7"/>
        <v>201745389.37747443</v>
      </c>
    </row>
    <row r="128" spans="1:23" x14ac:dyDescent="0.3">
      <c r="A128" t="s">
        <v>104</v>
      </c>
      <c r="B128">
        <v>799937</v>
      </c>
      <c r="C128">
        <v>23807730</v>
      </c>
      <c r="E128" s="6">
        <f>Uji_Tarik_Sample_1__32[[#This Row],[Column2]]/1000000</f>
        <v>0.79993700000000001</v>
      </c>
      <c r="F128" s="6">
        <f t="shared" si="0"/>
        <v>0.79993700000000001</v>
      </c>
      <c r="G128" s="6">
        <f t="shared" si="1"/>
        <v>1.720062</v>
      </c>
      <c r="H128">
        <f>Uji_Tarik_Sample_1__32[[#This Row],[Column3]]/1000000</f>
        <v>23.807729999999999</v>
      </c>
      <c r="I128">
        <f t="shared" si="2"/>
        <v>9.406447</v>
      </c>
      <c r="J128">
        <f t="shared" si="3"/>
        <v>40.277988000000001</v>
      </c>
      <c r="K128" s="6">
        <f>'[1]Uji Tarik Sample 4--62'!E128</f>
        <v>1.4</v>
      </c>
      <c r="L128" s="6">
        <f>'[1]Uji Tarik Sample 4--62'!F128</f>
        <v>0.8</v>
      </c>
      <c r="M128" s="6">
        <f>'[1]Uji Tarik Sample 4--62'!G128</f>
        <v>0.8</v>
      </c>
      <c r="N128" s="6">
        <f>'[1]Uji Tarik Sample 4--62'!H128</f>
        <v>7.2793279999999996</v>
      </c>
      <c r="O128" s="6">
        <f>'[1]Uji Tarik Sample 4--62'!I128</f>
        <v>21.217238999999999</v>
      </c>
      <c r="P128" s="6">
        <f>'[1]Uji Tarik Sample 4--62'!J128</f>
        <v>3.3415339999999998</v>
      </c>
      <c r="R128" s="7">
        <f t="shared" si="8"/>
        <v>1.5998740000000001E-2</v>
      </c>
      <c r="S128">
        <f t="shared" si="4"/>
        <v>1464718.1757142858</v>
      </c>
      <c r="T128">
        <f t="shared" si="9"/>
        <v>91552095.709679991</v>
      </c>
      <c r="U128" s="7">
        <f t="shared" si="5"/>
        <v>1.6E-2</v>
      </c>
      <c r="V128">
        <f t="shared" si="6"/>
        <v>3303827.2157142856</v>
      </c>
      <c r="W128">
        <f t="shared" si="7"/>
        <v>206489200.98214284</v>
      </c>
    </row>
    <row r="129" spans="1:23" x14ac:dyDescent="0.3">
      <c r="A129" t="s">
        <v>105</v>
      </c>
      <c r="B129">
        <v>819812</v>
      </c>
      <c r="C129">
        <v>24048531</v>
      </c>
      <c r="E129" s="6">
        <f>Uji_Tarik_Sample_1__32[[#This Row],[Column2]]/1000000</f>
        <v>0.81981199999999999</v>
      </c>
      <c r="F129" s="6">
        <f t="shared" si="0"/>
        <v>0.81981199999999999</v>
      </c>
      <c r="G129" s="6">
        <f t="shared" si="1"/>
        <v>1.8198749999999999</v>
      </c>
      <c r="H129">
        <f>Uji_Tarik_Sample_1__32[[#This Row],[Column3]]/1000000</f>
        <v>24.048531000000001</v>
      </c>
      <c r="I129">
        <f t="shared" si="2"/>
        <v>9.2881140000000002</v>
      </c>
      <c r="J129">
        <f t="shared" si="3"/>
        <v>42.853656999999998</v>
      </c>
      <c r="K129" s="6">
        <f>'[1]Uji Tarik Sample 4--62'!E129</f>
        <v>1.4999370000000001</v>
      </c>
      <c r="L129" s="6">
        <f>'[1]Uji Tarik Sample 4--62'!F129</f>
        <v>0.82</v>
      </c>
      <c r="M129" s="6">
        <f>'[1]Uji Tarik Sample 4--62'!G129</f>
        <v>0.81993700000000003</v>
      </c>
      <c r="N129" s="6">
        <f>'[1]Uji Tarik Sample 4--62'!H129</f>
        <v>6.8357869999999998</v>
      </c>
      <c r="O129" s="6">
        <f>'[1]Uji Tarik Sample 4--62'!I129</f>
        <v>22.014503000000001</v>
      </c>
      <c r="P129" s="6">
        <f>'[1]Uji Tarik Sample 4--62'!J129</f>
        <v>3.5770919999999999</v>
      </c>
      <c r="R129" s="7">
        <f t="shared" si="8"/>
        <v>1.6396239999999999E-2</v>
      </c>
      <c r="S129">
        <f t="shared" si="4"/>
        <v>1446292.0371428572</v>
      </c>
      <c r="T129">
        <f t="shared" si="9"/>
        <v>88208762.322511584</v>
      </c>
      <c r="U129" s="7">
        <f t="shared" si="5"/>
        <v>1.6399999999999998E-2</v>
      </c>
      <c r="V129">
        <f t="shared" si="6"/>
        <v>3427972.6100000008</v>
      </c>
      <c r="W129">
        <f t="shared" si="7"/>
        <v>209022720.12195128</v>
      </c>
    </row>
    <row r="130" spans="1:23" x14ac:dyDescent="0.3">
      <c r="A130" t="s">
        <v>106</v>
      </c>
      <c r="B130">
        <v>840250</v>
      </c>
      <c r="C130">
        <v>24189995</v>
      </c>
      <c r="E130" s="6">
        <f>Uji_Tarik_Sample_1__32[[#This Row],[Column2]]/1000000</f>
        <v>0.84025000000000005</v>
      </c>
      <c r="F130" s="6">
        <f t="shared" si="0"/>
        <v>0.84025000000000005</v>
      </c>
      <c r="G130" s="6">
        <f t="shared" si="1"/>
        <v>1.919875</v>
      </c>
      <c r="H130">
        <f>Uji_Tarik_Sample_1__32[[#This Row],[Column3]]/1000000</f>
        <v>24.189995</v>
      </c>
      <c r="I130">
        <f t="shared" si="2"/>
        <v>9.5388570000000001</v>
      </c>
      <c r="J130">
        <f t="shared" si="3"/>
        <v>45.198287999999998</v>
      </c>
      <c r="K130" s="6">
        <f>'[1]Uji Tarik Sample 4--62'!E130</f>
        <v>1.6</v>
      </c>
      <c r="L130" s="6">
        <f>'[1]Uji Tarik Sample 4--62'!F130</f>
        <v>0.84006199999999998</v>
      </c>
      <c r="M130" s="6">
        <f>'[1]Uji Tarik Sample 4--62'!G130</f>
        <v>0.84006199999999998</v>
      </c>
      <c r="N130" s="6">
        <f>'[1]Uji Tarik Sample 4--62'!H130</f>
        <v>6.7461979999999997</v>
      </c>
      <c r="O130" s="6">
        <f>'[1]Uji Tarik Sample 4--62'!I130</f>
        <v>22.883371</v>
      </c>
      <c r="P130" s="6">
        <f>'[1]Uji Tarik Sample 4--62'!J130</f>
        <v>3.742143</v>
      </c>
      <c r="R130" s="7">
        <f t="shared" si="8"/>
        <v>1.6805E-2</v>
      </c>
      <c r="S130">
        <f t="shared" si="4"/>
        <v>1485336.3042857144</v>
      </c>
      <c r="T130">
        <f t="shared" si="9"/>
        <v>88386569.728397161</v>
      </c>
      <c r="U130" s="7">
        <f t="shared" si="5"/>
        <v>1.6801239999999999E-2</v>
      </c>
      <c r="V130">
        <f t="shared" si="6"/>
        <v>3563267.77</v>
      </c>
      <c r="W130">
        <f t="shared" si="7"/>
        <v>212083618.23293996</v>
      </c>
    </row>
    <row r="131" spans="1:23" x14ac:dyDescent="0.3">
      <c r="A131" t="s">
        <v>107</v>
      </c>
      <c r="B131">
        <v>859812</v>
      </c>
      <c r="C131">
        <v>24490215</v>
      </c>
      <c r="E131" s="6">
        <f>Uji_Tarik_Sample_1__32[[#This Row],[Column2]]/1000000</f>
        <v>0.85981200000000002</v>
      </c>
      <c r="F131" s="6">
        <f t="shared" si="0"/>
        <v>0.85981200000000002</v>
      </c>
      <c r="G131" s="6">
        <f t="shared" si="1"/>
        <v>2.0200619999999998</v>
      </c>
      <c r="H131">
        <f>Uji_Tarik_Sample_1__32[[#This Row],[Column3]]/1000000</f>
        <v>24.490214999999999</v>
      </c>
      <c r="I131">
        <f t="shared" si="2"/>
        <v>8.8235220000000005</v>
      </c>
      <c r="J131">
        <f t="shared" si="3"/>
        <v>47.563358000000001</v>
      </c>
      <c r="K131" s="6">
        <f>'[1]Uji Tarik Sample 4--62'!E131</f>
        <v>1.7</v>
      </c>
      <c r="L131" s="6">
        <f>'[1]Uji Tarik Sample 4--62'!F131</f>
        <v>0.86006199999999999</v>
      </c>
      <c r="M131" s="6">
        <f>'[1]Uji Tarik Sample 4--62'!G131</f>
        <v>0.86006199999999999</v>
      </c>
      <c r="N131" s="6">
        <f>'[1]Uji Tarik Sample 4--62'!H131</f>
        <v>7.1837340000000003</v>
      </c>
      <c r="O131" s="6">
        <f>'[1]Uji Tarik Sample 4--62'!I131</f>
        <v>23.460182</v>
      </c>
      <c r="P131" s="6">
        <f>'[1]Uji Tarik Sample 4--62'!J131</f>
        <v>3.9290349999999998</v>
      </c>
      <c r="R131" s="7">
        <f t="shared" si="8"/>
        <v>1.7196240000000002E-2</v>
      </c>
      <c r="S131">
        <f t="shared" si="4"/>
        <v>1373948.425714286</v>
      </c>
      <c r="T131">
        <f t="shared" si="9"/>
        <v>79898188.540883705</v>
      </c>
      <c r="U131" s="7">
        <f t="shared" si="5"/>
        <v>1.720124E-2</v>
      </c>
      <c r="V131">
        <f t="shared" si="6"/>
        <v>3653085.482857143</v>
      </c>
      <c r="W131">
        <f t="shared" si="7"/>
        <v>212373380.22474793</v>
      </c>
    </row>
    <row r="132" spans="1:23" x14ac:dyDescent="0.3">
      <c r="A132" t="s">
        <v>108</v>
      </c>
      <c r="B132">
        <v>879875</v>
      </c>
      <c r="C132">
        <v>24389786</v>
      </c>
      <c r="E132" s="6">
        <f>Uji_Tarik_Sample_1__32[[#This Row],[Column2]]/1000000</f>
        <v>0.87987499999999996</v>
      </c>
      <c r="F132" s="6">
        <f t="shared" si="0"/>
        <v>0.87987499999999996</v>
      </c>
      <c r="G132" s="6">
        <f t="shared" si="1"/>
        <v>2.1199370000000002</v>
      </c>
      <c r="H132">
        <f>Uji_Tarik_Sample_1__32[[#This Row],[Column3]]/1000000</f>
        <v>24.389786000000001</v>
      </c>
      <c r="I132">
        <f t="shared" si="2"/>
        <v>8.9210039999999999</v>
      </c>
      <c r="J132">
        <f t="shared" si="3"/>
        <v>49.761932000000002</v>
      </c>
      <c r="K132" s="6">
        <f>'[1]Uji Tarik Sample 4--62'!E132</f>
        <v>1.8</v>
      </c>
      <c r="L132" s="6">
        <f>'[1]Uji Tarik Sample 4--62'!F132</f>
        <v>0.87993699999999997</v>
      </c>
      <c r="M132" s="6">
        <f>'[1]Uji Tarik Sample 4--62'!G132</f>
        <v>0.87993699999999997</v>
      </c>
      <c r="N132" s="6">
        <f>'[1]Uji Tarik Sample 4--62'!H132</f>
        <v>6.9437600000000002</v>
      </c>
      <c r="O132" s="6">
        <f>'[1]Uji Tarik Sample 4--62'!I132</f>
        <v>24.083212</v>
      </c>
      <c r="P132" s="6">
        <f>'[1]Uji Tarik Sample 4--62'!J132</f>
        <v>4.0971640000000003</v>
      </c>
      <c r="R132" s="7">
        <f t="shared" si="8"/>
        <v>1.7597499999999999E-2</v>
      </c>
      <c r="S132">
        <f t="shared" si="4"/>
        <v>1389127.7657142859</v>
      </c>
      <c r="T132">
        <f t="shared" si="9"/>
        <v>78938926.876788527</v>
      </c>
      <c r="U132" s="7">
        <f t="shared" si="5"/>
        <v>1.7598739999999998E-2</v>
      </c>
      <c r="V132">
        <f t="shared" si="6"/>
        <v>3750100.1542857145</v>
      </c>
      <c r="W132">
        <f t="shared" si="7"/>
        <v>213089127.64696306</v>
      </c>
    </row>
    <row r="133" spans="1:23" x14ac:dyDescent="0.3">
      <c r="A133" t="s">
        <v>109</v>
      </c>
      <c r="B133">
        <v>900187</v>
      </c>
      <c r="C133">
        <v>24681683</v>
      </c>
      <c r="E133" s="6">
        <f>Uji_Tarik_Sample_1__32[[#This Row],[Column2]]/1000000</f>
        <v>0.90018699999999996</v>
      </c>
      <c r="F133" s="6">
        <f t="shared" si="0"/>
        <v>0.90024999999999999</v>
      </c>
      <c r="G133" s="6">
        <f t="shared" si="1"/>
        <v>2.220062</v>
      </c>
      <c r="H133">
        <f>Uji_Tarik_Sample_1__32[[#This Row],[Column3]]/1000000</f>
        <v>24.681683</v>
      </c>
      <c r="I133">
        <f t="shared" si="2"/>
        <v>8.1055170000000007</v>
      </c>
      <c r="J133">
        <f t="shared" si="3"/>
        <v>51.605922999999997</v>
      </c>
      <c r="K133" s="6">
        <f>'[1]Uji Tarik Sample 4--62'!E133</f>
        <v>1.9</v>
      </c>
      <c r="L133" s="6">
        <f>'[1]Uji Tarik Sample 4--62'!F133</f>
        <v>0.9</v>
      </c>
      <c r="M133" s="6">
        <f>'[1]Uji Tarik Sample 4--62'!G133</f>
        <v>0.9</v>
      </c>
      <c r="N133" s="6">
        <f>'[1]Uji Tarik Sample 4--62'!H133</f>
        <v>6.9982600000000001</v>
      </c>
      <c r="O133" s="6">
        <f>'[1]Uji Tarik Sample 4--62'!I133</f>
        <v>24.693642000000001</v>
      </c>
      <c r="P133" s="6">
        <f>'[1]Uji Tarik Sample 4--62'!J133</f>
        <v>4.1413039999999999</v>
      </c>
      <c r="R133" s="7">
        <f t="shared" si="8"/>
        <v>1.8005E-2</v>
      </c>
      <c r="S133">
        <f t="shared" si="4"/>
        <v>1262144.79</v>
      </c>
      <c r="T133">
        <f t="shared" si="9"/>
        <v>70099682.865870595</v>
      </c>
      <c r="U133" s="7">
        <f t="shared" si="5"/>
        <v>1.8000000000000002E-2</v>
      </c>
      <c r="V133">
        <f t="shared" si="6"/>
        <v>3845152.825714286</v>
      </c>
      <c r="W133">
        <f t="shared" si="7"/>
        <v>213619601.4285714</v>
      </c>
    </row>
    <row r="134" spans="1:23" x14ac:dyDescent="0.3">
      <c r="A134" t="s">
        <v>110</v>
      </c>
      <c r="B134">
        <v>919875</v>
      </c>
      <c r="C134">
        <v>24942377</v>
      </c>
      <c r="E134" s="6">
        <f>Uji_Tarik_Sample_1__32[[#This Row],[Column2]]/1000000</f>
        <v>0.919875</v>
      </c>
      <c r="F134" s="6">
        <f t="shared" si="0"/>
        <v>0.919875</v>
      </c>
      <c r="G134" s="6">
        <f t="shared" si="1"/>
        <v>2.2599369999999999</v>
      </c>
      <c r="H134">
        <f>Uji_Tarik_Sample_1__32[[#This Row],[Column3]]/1000000</f>
        <v>24.942377</v>
      </c>
      <c r="I134">
        <f t="shared" si="2"/>
        <v>6.9328130000000003</v>
      </c>
      <c r="J134">
        <f t="shared" si="3"/>
        <v>52.327517999999998</v>
      </c>
      <c r="K134" s="6">
        <f>'[1]Uji Tarik Sample 4--62'!E134</f>
        <v>1.9999370000000001</v>
      </c>
      <c r="L134" s="6">
        <f>'[1]Uji Tarik Sample 4--62'!F134</f>
        <v>0.92006200000000005</v>
      </c>
      <c r="M134" s="6">
        <f>'[1]Uji Tarik Sample 4--62'!G134</f>
        <v>0.92006200000000005</v>
      </c>
      <c r="N134" s="6">
        <f>'[1]Uji Tarik Sample 4--62'!H134</f>
        <v>6.0881699999999999</v>
      </c>
      <c r="O134" s="6">
        <f>'[1]Uji Tarik Sample 4--62'!I134</f>
        <v>25.151501</v>
      </c>
      <c r="P134" s="6">
        <f>'[1]Uji Tarik Sample 4--62'!J134</f>
        <v>4.3424529999999999</v>
      </c>
      <c r="R134" s="7">
        <f t="shared" si="8"/>
        <v>1.8397500000000001E-2</v>
      </c>
      <c r="S134">
        <f t="shared" si="4"/>
        <v>1079538.0242857146</v>
      </c>
      <c r="T134">
        <f t="shared" si="9"/>
        <v>58678517.422786497</v>
      </c>
      <c r="U134" s="7">
        <f t="shared" si="5"/>
        <v>1.8401239999999999E-2</v>
      </c>
      <c r="V134">
        <f t="shared" si="6"/>
        <v>3916448.0128571428</v>
      </c>
      <c r="W134">
        <f t="shared" si="7"/>
        <v>212836092.17950219</v>
      </c>
    </row>
    <row r="135" spans="1:23" x14ac:dyDescent="0.3">
      <c r="A135" t="s">
        <v>111</v>
      </c>
      <c r="B135">
        <v>939937</v>
      </c>
      <c r="C135">
        <v>24886408</v>
      </c>
      <c r="E135" s="6">
        <f>Uji_Tarik_Sample_1__32[[#This Row],[Column2]]/1000000</f>
        <v>0.93993700000000002</v>
      </c>
      <c r="F135" s="6">
        <f t="shared" si="0"/>
        <v>0.93993700000000002</v>
      </c>
      <c r="G135" s="6">
        <f t="shared" si="1"/>
        <v>2.280125</v>
      </c>
      <c r="H135">
        <f>Uji_Tarik_Sample_1__32[[#This Row],[Column3]]/1000000</f>
        <v>24.886407999999999</v>
      </c>
      <c r="I135">
        <f t="shared" si="2"/>
        <v>7.0582190000000002</v>
      </c>
      <c r="J135">
        <f t="shared" si="3"/>
        <v>10.185668</v>
      </c>
      <c r="K135" s="6">
        <f>'[1]Uji Tarik Sample 4--62'!E135</f>
        <v>2.0800619999999999</v>
      </c>
      <c r="L135" s="6">
        <f>'[1]Uji Tarik Sample 4--62'!F135</f>
        <v>0.93993700000000002</v>
      </c>
      <c r="M135" s="6">
        <f>'[1]Uji Tarik Sample 4--62'!G135</f>
        <v>0.93993700000000002</v>
      </c>
      <c r="N135" s="6">
        <f>'[1]Uji Tarik Sample 4--62'!H135</f>
        <v>4.743131</v>
      </c>
      <c r="O135" s="6">
        <f>'[1]Uji Tarik Sample 4--62'!I135</f>
        <v>25.582262</v>
      </c>
      <c r="P135" s="6">
        <f>'[1]Uji Tarik Sample 4--62'!J135</f>
        <v>4.3793600000000001</v>
      </c>
      <c r="R135" s="7">
        <f t="shared" si="8"/>
        <v>1.8798740000000001E-2</v>
      </c>
      <c r="S135">
        <f t="shared" si="4"/>
        <v>1099065.53</v>
      </c>
      <c r="T135">
        <f t="shared" si="9"/>
        <v>58464850.835747503</v>
      </c>
      <c r="U135" s="7">
        <f t="shared" si="5"/>
        <v>1.8798740000000001E-2</v>
      </c>
      <c r="V135">
        <f t="shared" si="6"/>
        <v>3983523.6542857145</v>
      </c>
      <c r="W135">
        <f t="shared" si="7"/>
        <v>211903758.1394133</v>
      </c>
    </row>
    <row r="136" spans="1:23" x14ac:dyDescent="0.3">
      <c r="A136" t="s">
        <v>112</v>
      </c>
      <c r="B136">
        <v>960125</v>
      </c>
      <c r="C136">
        <v>25139061</v>
      </c>
      <c r="E136" s="6">
        <f>Uji_Tarik_Sample_1__32[[#This Row],[Column2]]/1000000</f>
        <v>0.96012500000000001</v>
      </c>
      <c r="F136" s="6">
        <f t="shared" si="0"/>
        <v>0.96012500000000001</v>
      </c>
      <c r="G136" s="6">
        <f t="shared" si="1"/>
        <v>2.3198750000000001</v>
      </c>
      <c r="H136">
        <f>Uji_Tarik_Sample_1__32[[#This Row],[Column3]]/1000000</f>
        <v>25.139061000000002</v>
      </c>
      <c r="I136">
        <f t="shared" si="2"/>
        <v>7.2297650000000004</v>
      </c>
      <c r="J136">
        <f t="shared" si="3"/>
        <v>13.662758</v>
      </c>
      <c r="K136" s="6">
        <f>'[1]Uji Tarik Sample 4--62'!E136</f>
        <v>2.1800619999999999</v>
      </c>
      <c r="L136" s="6">
        <f>'[1]Uji Tarik Sample 4--62'!F136</f>
        <v>0.96</v>
      </c>
      <c r="M136" s="6">
        <f>'[1]Uji Tarik Sample 4--62'!G136</f>
        <v>0.95993700000000004</v>
      </c>
      <c r="N136" s="6">
        <f>'[1]Uji Tarik Sample 4--62'!H136</f>
        <v>4.5098710000000004</v>
      </c>
      <c r="O136" s="6">
        <f>'[1]Uji Tarik Sample 4--62'!I136</f>
        <v>25.929569000000001</v>
      </c>
      <c r="P136" s="6">
        <f>'[1]Uji Tarik Sample 4--62'!J136</f>
        <v>4.5028490000000003</v>
      </c>
      <c r="R136" s="7">
        <f t="shared" si="8"/>
        <v>1.9202500000000001E-2</v>
      </c>
      <c r="S136">
        <f t="shared" si="4"/>
        <v>1125777.692857143</v>
      </c>
      <c r="T136">
        <f t="shared" si="9"/>
        <v>58626621.161679104</v>
      </c>
      <c r="U136" s="7">
        <f t="shared" si="5"/>
        <v>1.9199999999999998E-2</v>
      </c>
      <c r="V136">
        <f t="shared" si="6"/>
        <v>4037604.3157142862</v>
      </c>
      <c r="W136">
        <f t="shared" si="7"/>
        <v>210291891.44345242</v>
      </c>
    </row>
    <row r="137" spans="1:23" x14ac:dyDescent="0.3">
      <c r="A137" t="s">
        <v>113</v>
      </c>
      <c r="B137">
        <v>979875</v>
      </c>
      <c r="C137">
        <v>25294899</v>
      </c>
      <c r="E137" s="6">
        <f>Uji_Tarik_Sample_1__32[[#This Row],[Column2]]/1000000</f>
        <v>0.97987500000000005</v>
      </c>
      <c r="F137" s="6">
        <f t="shared" si="0"/>
        <v>0.97987500000000005</v>
      </c>
      <c r="G137" s="6">
        <f t="shared" si="1"/>
        <v>2.4198740000000001</v>
      </c>
      <c r="H137">
        <f>Uji_Tarik_Sample_1__32[[#This Row],[Column3]]/1000000</f>
        <v>25.294899000000001</v>
      </c>
      <c r="I137">
        <f t="shared" si="2"/>
        <v>7.30288</v>
      </c>
      <c r="J137">
        <f t="shared" si="3"/>
        <v>14.368543000000001</v>
      </c>
      <c r="K137" s="6">
        <f>'[1]Uji Tarik Sample 4--62'!E137</f>
        <v>2.280125</v>
      </c>
      <c r="L137" s="6">
        <f>'[1]Uji Tarik Sample 4--62'!F137</f>
        <v>0.98006199999999999</v>
      </c>
      <c r="M137" s="6">
        <f>'[1]Uji Tarik Sample 4--62'!G137</f>
        <v>0.98006199999999999</v>
      </c>
      <c r="N137" s="6">
        <f>'[1]Uji Tarik Sample 4--62'!H137</f>
        <v>4.6825359999999998</v>
      </c>
      <c r="O137" s="6">
        <f>'[1]Uji Tarik Sample 4--62'!I137</f>
        <v>26.208905999999999</v>
      </c>
      <c r="P137" s="6">
        <f>'[1]Uji Tarik Sample 4--62'!J137</f>
        <v>4.6492170000000002</v>
      </c>
      <c r="R137" s="7">
        <f t="shared" si="8"/>
        <v>1.95975E-2</v>
      </c>
      <c r="S137">
        <f t="shared" si="4"/>
        <v>1137162.7428571428</v>
      </c>
      <c r="T137">
        <f t="shared" si="9"/>
        <v>58025908.552475713</v>
      </c>
      <c r="U137" s="7">
        <f t="shared" si="5"/>
        <v>1.9601239999999999E-2</v>
      </c>
      <c r="V137">
        <f t="shared" si="6"/>
        <v>4081101.0771428575</v>
      </c>
      <c r="W137">
        <f t="shared" si="7"/>
        <v>208206270.47793189</v>
      </c>
    </row>
    <row r="138" spans="1:23" x14ac:dyDescent="0.3">
      <c r="A138" t="s">
        <v>114</v>
      </c>
      <c r="B138">
        <v>999937</v>
      </c>
      <c r="C138">
        <v>25568827</v>
      </c>
      <c r="E138" s="6">
        <f>Uji_Tarik_Sample_1__32[[#This Row],[Column2]]/1000000</f>
        <v>0.99993699999999996</v>
      </c>
      <c r="F138" s="6">
        <f t="shared" si="0"/>
        <v>0.99993699999999996</v>
      </c>
      <c r="G138" s="6">
        <f t="shared" si="1"/>
        <v>2.5200619999999998</v>
      </c>
      <c r="H138">
        <f>Uji_Tarik_Sample_1__32[[#This Row],[Column3]]/1000000</f>
        <v>25.568826999999999</v>
      </c>
      <c r="I138">
        <f t="shared" si="2"/>
        <v>7.2788519999999997</v>
      </c>
      <c r="J138">
        <f t="shared" si="3"/>
        <v>13.521635</v>
      </c>
      <c r="K138" s="6">
        <f>'[1]Uji Tarik Sample 4--62'!E138</f>
        <v>2.379937</v>
      </c>
      <c r="L138" s="6">
        <f>'[1]Uji Tarik Sample 4--62'!F138</f>
        <v>0.99987499999999996</v>
      </c>
      <c r="M138" s="6">
        <f>'[1]Uji Tarik Sample 4--62'!G138</f>
        <v>0.99987499999999996</v>
      </c>
      <c r="N138" s="6">
        <f>'[1]Uji Tarik Sample 4--62'!H138</f>
        <v>4.8140770000000002</v>
      </c>
      <c r="O138" s="6">
        <f>'[1]Uji Tarik Sample 4--62'!I138</f>
        <v>26.372252</v>
      </c>
      <c r="P138" s="6">
        <f>'[1]Uji Tarik Sample 4--62'!J138</f>
        <v>4.9278760000000004</v>
      </c>
      <c r="R138" s="7">
        <f t="shared" si="8"/>
        <v>1.9998740000000001E-2</v>
      </c>
      <c r="S138">
        <f t="shared" si="4"/>
        <v>1133421.24</v>
      </c>
      <c r="T138">
        <f t="shared" si="9"/>
        <v>56674632.50184761</v>
      </c>
      <c r="U138" s="7">
        <f t="shared" si="5"/>
        <v>1.9997499999999998E-2</v>
      </c>
      <c r="V138">
        <f t="shared" si="6"/>
        <v>4106536.3828571425</v>
      </c>
      <c r="W138">
        <f t="shared" si="7"/>
        <v>205352488.20388263</v>
      </c>
    </row>
    <row r="139" spans="1:23" x14ac:dyDescent="0.3">
      <c r="A139" t="s">
        <v>115</v>
      </c>
      <c r="B139">
        <v>1020125</v>
      </c>
      <c r="C139">
        <v>25821945</v>
      </c>
      <c r="E139" s="6">
        <f>Uji_Tarik_Sample_1__32[[#This Row],[Column2]]/1000000</f>
        <v>1.0201249999999999</v>
      </c>
      <c r="F139" s="6">
        <f t="shared" si="0"/>
        <v>1.0201249999999999</v>
      </c>
      <c r="G139" s="6">
        <f t="shared" si="1"/>
        <v>2.5969370000000001</v>
      </c>
      <c r="H139">
        <f>Uji_Tarik_Sample_1__32[[#This Row],[Column3]]/1000000</f>
        <v>25.821944999999999</v>
      </c>
      <c r="I139">
        <f t="shared" si="2"/>
        <v>7.5263980000000004</v>
      </c>
      <c r="J139">
        <f t="shared" si="3"/>
        <v>12.966863</v>
      </c>
      <c r="K139" s="6">
        <f>'[1]Uji Tarik Sample 4--62'!E139</f>
        <v>2.4200620000000002</v>
      </c>
      <c r="L139" s="6">
        <f>'[1]Uji Tarik Sample 4--62'!F139</f>
        <v>1.020062</v>
      </c>
      <c r="M139" s="6">
        <f>'[1]Uji Tarik Sample 4--62'!G139</f>
        <v>1.020062</v>
      </c>
      <c r="N139" s="6">
        <f>'[1]Uji Tarik Sample 4--62'!H139</f>
        <v>3.5931060000000001</v>
      </c>
      <c r="O139" s="6">
        <f>'[1]Uji Tarik Sample 4--62'!I139</f>
        <v>26.662130000000001</v>
      </c>
      <c r="P139" s="6">
        <f>'[1]Uji Tarik Sample 4--62'!J139</f>
        <v>4.8375769999999996</v>
      </c>
      <c r="R139" s="7">
        <f t="shared" si="8"/>
        <v>2.04025E-2</v>
      </c>
      <c r="S139">
        <f t="shared" si="4"/>
        <v>1171967.6885714286</v>
      </c>
      <c r="T139">
        <f t="shared" si="9"/>
        <v>57442356.994065858</v>
      </c>
      <c r="U139" s="7">
        <f t="shared" si="5"/>
        <v>2.0401240000000001E-2</v>
      </c>
      <c r="V139">
        <f t="shared" si="6"/>
        <v>4151674.5285714287</v>
      </c>
      <c r="W139">
        <f t="shared" si="7"/>
        <v>203501087.60896045</v>
      </c>
    </row>
    <row r="140" spans="1:23" x14ac:dyDescent="0.3">
      <c r="A140" t="s">
        <v>116</v>
      </c>
      <c r="B140">
        <v>1039937</v>
      </c>
      <c r="C140">
        <v>25830997</v>
      </c>
      <c r="E140" s="6">
        <f>Uji_Tarik_Sample_1__32[[#This Row],[Column2]]/1000000</f>
        <v>1.0399369999999999</v>
      </c>
      <c r="F140" s="6">
        <f t="shared" si="0"/>
        <v>1.0399369999999999</v>
      </c>
      <c r="G140" s="6"/>
      <c r="H140">
        <f>Uji_Tarik_Sample_1__32[[#This Row],[Column3]]/1000000</f>
        <v>25.830997</v>
      </c>
      <c r="I140">
        <f t="shared" si="2"/>
        <v>7.3356110000000001</v>
      </c>
      <c r="K140" s="6">
        <f>'[1]Uji Tarik Sample 4--62'!E140</f>
        <v>2.5200619999999998</v>
      </c>
      <c r="L140" s="6">
        <f>'[1]Uji Tarik Sample 4--62'!F140</f>
        <v>1.0399369999999999</v>
      </c>
      <c r="M140" s="6">
        <f>'[1]Uji Tarik Sample 4--62'!G140</f>
        <v>1.0399369999999999</v>
      </c>
      <c r="N140" s="6">
        <f>'[1]Uji Tarik Sample 4--62'!H140</f>
        <v>3.4777800000000001</v>
      </c>
      <c r="O140" s="6">
        <f>'[1]Uji Tarik Sample 4--62'!I140</f>
        <v>26.585118999999999</v>
      </c>
      <c r="P140" s="6">
        <f>'[1]Uji Tarik Sample 4--62'!J140</f>
        <v>4.9262480000000002</v>
      </c>
      <c r="R140" s="7">
        <f t="shared" si="8"/>
        <v>2.0798739999999996E-2</v>
      </c>
      <c r="S140">
        <f t="shared" si="4"/>
        <v>1142259.4271428571</v>
      </c>
      <c r="T140">
        <f t="shared" si="9"/>
        <v>54919645.475776769</v>
      </c>
      <c r="U140" s="7">
        <f t="shared" si="5"/>
        <v>2.0798739999999996E-2</v>
      </c>
      <c r="V140">
        <f t="shared" si="6"/>
        <v>4139682.8157142857</v>
      </c>
      <c r="W140">
        <f t="shared" si="7"/>
        <v>199035269.23815033</v>
      </c>
    </row>
    <row r="141" spans="1:23" x14ac:dyDescent="0.3">
      <c r="A141" t="s">
        <v>117</v>
      </c>
      <c r="B141">
        <v>1059937</v>
      </c>
      <c r="C141">
        <v>26069006</v>
      </c>
      <c r="E141" s="6">
        <f>Uji_Tarik_Sample_1__32[[#This Row],[Column2]]/1000000</f>
        <v>1.0599369999999999</v>
      </c>
      <c r="F141" s="6">
        <f t="shared" si="0"/>
        <v>1.06</v>
      </c>
      <c r="G141" s="6"/>
      <c r="H141">
        <f>Uji_Tarik_Sample_1__32[[#This Row],[Column3]]/1000000</f>
        <v>26.069006000000002</v>
      </c>
      <c r="I141">
        <f t="shared" si="2"/>
        <v>7.1633360000000001</v>
      </c>
      <c r="K141" s="6">
        <f>'[1]Uji Tarik Sample 4--62'!E141</f>
        <v>2.62</v>
      </c>
      <c r="L141" s="6">
        <f>'[1]Uji Tarik Sample 4--62'!F141</f>
        <v>1.0599369999999999</v>
      </c>
      <c r="M141" s="6">
        <f>'[1]Uji Tarik Sample 4--62'!G141</f>
        <v>1.0599369999999999</v>
      </c>
      <c r="N141" s="6">
        <f>'[1]Uji Tarik Sample 4--62'!H141</f>
        <v>3.448626</v>
      </c>
      <c r="O141" s="6">
        <f>'[1]Uji Tarik Sample 4--62'!I141</f>
        <v>26.848551</v>
      </c>
      <c r="P141" s="6">
        <f>'[1]Uji Tarik Sample 4--62'!J141</f>
        <v>5.1688789999999996</v>
      </c>
      <c r="R141" s="7">
        <f t="shared" si="8"/>
        <v>2.12E-2</v>
      </c>
      <c r="S141">
        <f t="shared" si="4"/>
        <v>1115433.7485714287</v>
      </c>
      <c r="T141">
        <f t="shared" si="9"/>
        <v>52614799.460916445</v>
      </c>
      <c r="U141" s="7">
        <f t="shared" si="5"/>
        <v>2.1198739999999997E-2</v>
      </c>
      <c r="V141">
        <f t="shared" si="6"/>
        <v>4180702.9414285715</v>
      </c>
      <c r="W141">
        <f t="shared" si="7"/>
        <v>197214690.18576443</v>
      </c>
    </row>
    <row r="142" spans="1:23" x14ac:dyDescent="0.3">
      <c r="A142" t="s">
        <v>118</v>
      </c>
      <c r="B142">
        <v>1080062</v>
      </c>
      <c r="C142">
        <v>26273489</v>
      </c>
      <c r="E142" s="6">
        <f>Uji_Tarik_Sample_1__32[[#This Row],[Column2]]/1000000</f>
        <v>1.0800620000000001</v>
      </c>
      <c r="F142" s="6">
        <f t="shared" si="0"/>
        <v>1.0800620000000001</v>
      </c>
      <c r="G142" s="6"/>
      <c r="H142">
        <f>Uji_Tarik_Sample_1__32[[#This Row],[Column3]]/1000000</f>
        <v>26.273489000000001</v>
      </c>
      <c r="I142">
        <f t="shared" si="2"/>
        <v>7.2271879999999999</v>
      </c>
      <c r="K142" s="6">
        <f>'[1]Uji Tarik Sample 4--62'!E142</f>
        <v>2.720062</v>
      </c>
      <c r="L142" s="6">
        <f>'[1]Uji Tarik Sample 4--62'!F142</f>
        <v>1.0800620000000001</v>
      </c>
      <c r="M142" s="6">
        <f>'[1]Uji Tarik Sample 4--62'!G142</f>
        <v>1.080125</v>
      </c>
      <c r="N142" s="6">
        <f>'[1]Uji Tarik Sample 4--62'!H142</f>
        <v>3.3423319999999999</v>
      </c>
      <c r="O142" s="6">
        <f>'[1]Uji Tarik Sample 4--62'!I142</f>
        <v>27.036401999999999</v>
      </c>
      <c r="P142" s="6">
        <f>'[1]Uji Tarik Sample 4--62'!J142</f>
        <v>5.1546419999999999</v>
      </c>
      <c r="R142" s="7">
        <f t="shared" si="8"/>
        <v>2.1601240000000001E-2</v>
      </c>
      <c r="S142">
        <f t="shared" si="4"/>
        <v>1125376.4171428573</v>
      </c>
      <c r="T142">
        <f t="shared" si="9"/>
        <v>52097769.255045421</v>
      </c>
      <c r="U142" s="7">
        <f t="shared" si="5"/>
        <v>2.1601240000000001E-2</v>
      </c>
      <c r="V142">
        <f t="shared" si="6"/>
        <v>4209954.0257142857</v>
      </c>
      <c r="W142">
        <f t="shared" si="7"/>
        <v>194894090.60379338</v>
      </c>
    </row>
    <row r="143" spans="1:23" x14ac:dyDescent="0.3">
      <c r="A143" t="s">
        <v>119</v>
      </c>
      <c r="B143">
        <v>1100062</v>
      </c>
      <c r="C143">
        <v>26402882</v>
      </c>
      <c r="E143" s="6">
        <f>Uji_Tarik_Sample_1__32[[#This Row],[Column2]]/1000000</f>
        <v>1.1000620000000001</v>
      </c>
      <c r="F143" s="6">
        <f t="shared" si="0"/>
        <v>1.1000620000000001</v>
      </c>
      <c r="G143" s="6"/>
      <c r="H143">
        <f>Uji_Tarik_Sample_1__32[[#This Row],[Column3]]/1000000</f>
        <v>26.402882000000002</v>
      </c>
      <c r="I143">
        <f t="shared" si="2"/>
        <v>6.7822889999999996</v>
      </c>
      <c r="K143" s="6">
        <f>'[1]Uji Tarik Sample 4--62'!E143</f>
        <v>2.7448739999999998</v>
      </c>
      <c r="L143" s="6">
        <f>'[1]Uji Tarik Sample 4--62'!F143</f>
        <v>1.0999369999999999</v>
      </c>
      <c r="M143" s="6">
        <f>'[1]Uji Tarik Sample 4--62'!G143</f>
        <v>1.0999369999999999</v>
      </c>
      <c r="N143" s="6">
        <f>'[1]Uji Tarik Sample 4--62'!H143</f>
        <v>3.4940349999999998</v>
      </c>
      <c r="O143" s="6">
        <f>'[1]Uji Tarik Sample 4--62'!I143</f>
        <v>27.365746999999999</v>
      </c>
      <c r="P143" s="6">
        <f>'[1]Uji Tarik Sample 4--62'!J143</f>
        <v>5.1156769999999998</v>
      </c>
      <c r="R143" s="7">
        <f t="shared" si="8"/>
        <v>2.2001240000000002E-2</v>
      </c>
      <c r="S143">
        <f t="shared" si="4"/>
        <v>1056099.2871428572</v>
      </c>
      <c r="T143">
        <f t="shared" si="9"/>
        <v>48001807.495525576</v>
      </c>
      <c r="U143" s="7">
        <f t="shared" si="5"/>
        <v>2.1998739999999999E-2</v>
      </c>
      <c r="V143">
        <f t="shared" si="6"/>
        <v>4261237.7471428579</v>
      </c>
      <c r="W143">
        <f t="shared" si="7"/>
        <v>193703718.81038904</v>
      </c>
    </row>
    <row r="144" spans="1:23" x14ac:dyDescent="0.3">
      <c r="A144" t="s">
        <v>120</v>
      </c>
      <c r="B144">
        <v>1119937</v>
      </c>
      <c r="C144">
        <v>26279734</v>
      </c>
      <c r="E144" s="6">
        <f>Uji_Tarik_Sample_1__32[[#This Row],[Column2]]/1000000</f>
        <v>1.119937</v>
      </c>
      <c r="F144" s="6">
        <f t="shared" si="0"/>
        <v>1.119937</v>
      </c>
      <c r="G144" s="6"/>
      <c r="H144">
        <f>Uji_Tarik_Sample_1__32[[#This Row],[Column3]]/1000000</f>
        <v>26.279734000000001</v>
      </c>
      <c r="I144">
        <f t="shared" si="2"/>
        <v>6.7979750000000001</v>
      </c>
      <c r="K144" s="6"/>
      <c r="L144" s="6">
        <f>'[1]Uji Tarik Sample 4--62'!F144</f>
        <v>1.1200000000000001</v>
      </c>
      <c r="M144" s="6">
        <f>'[1]Uji Tarik Sample 4--62'!G144</f>
        <v>1.1200000000000001</v>
      </c>
      <c r="N144" s="6"/>
      <c r="O144" s="6">
        <f>'[1]Uji Tarik Sample 4--62'!I144</f>
        <v>27.544916000000001</v>
      </c>
      <c r="P144" s="6">
        <f>'[1]Uji Tarik Sample 4--62'!J144</f>
        <v>5.268599</v>
      </c>
      <c r="R144" s="7">
        <f t="shared" si="8"/>
        <v>2.239874E-2</v>
      </c>
      <c r="S144">
        <f t="shared" si="4"/>
        <v>1058541.8214285716</v>
      </c>
      <c r="T144">
        <f t="shared" si="9"/>
        <v>47258989.631942317</v>
      </c>
      <c r="U144" s="7">
        <f t="shared" si="5"/>
        <v>2.2400000000000003E-2</v>
      </c>
      <c r="V144">
        <f t="shared" si="6"/>
        <v>4289136.92</v>
      </c>
      <c r="W144">
        <f t="shared" si="7"/>
        <v>191479326.78571427</v>
      </c>
    </row>
    <row r="145" spans="1:23" x14ac:dyDescent="0.3">
      <c r="A145" t="s">
        <v>121</v>
      </c>
      <c r="B145">
        <v>1140062</v>
      </c>
      <c r="C145">
        <v>26559683</v>
      </c>
      <c r="E145" s="6">
        <f>Uji_Tarik_Sample_1__32[[#This Row],[Column2]]/1000000</f>
        <v>1.1400619999999999</v>
      </c>
      <c r="F145" s="6">
        <f t="shared" si="0"/>
        <v>1.1400619999999999</v>
      </c>
      <c r="G145" s="6"/>
      <c r="H145">
        <f>Uji_Tarik_Sample_1__32[[#This Row],[Column3]]/1000000</f>
        <v>26.559683</v>
      </c>
      <c r="I145">
        <f t="shared" si="2"/>
        <v>6.7837769999999997</v>
      </c>
      <c r="K145" s="6"/>
      <c r="L145" s="6">
        <f>'[1]Uji Tarik Sample 4--62'!F145</f>
        <v>1.1399999999999999</v>
      </c>
      <c r="M145" s="6">
        <f>'[1]Uji Tarik Sample 4--62'!G145</f>
        <v>1.1399999999999999</v>
      </c>
      <c r="N145" s="6"/>
      <c r="O145" s="6">
        <f>'[1]Uji Tarik Sample 4--62'!I145</f>
        <v>27.724202999999999</v>
      </c>
      <c r="P145" s="6">
        <f>'[1]Uji Tarik Sample 4--62'!J145</f>
        <v>5.2938359999999998</v>
      </c>
      <c r="R145" s="7">
        <f t="shared" si="8"/>
        <v>2.2801239999999997E-2</v>
      </c>
      <c r="S145">
        <f t="shared" si="4"/>
        <v>1056330.99</v>
      </c>
      <c r="T145">
        <f t="shared" si="9"/>
        <v>46327786.997549266</v>
      </c>
      <c r="U145" s="7">
        <f t="shared" si="5"/>
        <v>2.2799999999999997E-2</v>
      </c>
      <c r="V145">
        <f t="shared" si="6"/>
        <v>4317054.4671428567</v>
      </c>
      <c r="W145">
        <f t="shared" si="7"/>
        <v>189344494.17293233</v>
      </c>
    </row>
    <row r="146" spans="1:23" x14ac:dyDescent="0.3">
      <c r="A146" t="s">
        <v>122</v>
      </c>
      <c r="B146">
        <v>1239937</v>
      </c>
      <c r="C146">
        <v>27128620</v>
      </c>
      <c r="E146" s="6">
        <f>Uji_Tarik_Sample_1__32[[#This Row],[Column2]]/1000000</f>
        <v>1.2399370000000001</v>
      </c>
      <c r="F146" s="6">
        <f t="shared" si="0"/>
        <v>1.1601250000000001</v>
      </c>
      <c r="G146" s="6"/>
      <c r="H146">
        <f>Uji_Tarik_Sample_1__32[[#This Row],[Column3]]/1000000</f>
        <v>27.128620000000002</v>
      </c>
      <c r="I146">
        <f t="shared" si="2"/>
        <v>6.9036</v>
      </c>
      <c r="K146" s="6"/>
      <c r="L146" s="6">
        <f>'[1]Uji Tarik Sample 4--62'!F146</f>
        <v>1.1599999999999999</v>
      </c>
      <c r="M146" s="6">
        <f>'[1]Uji Tarik Sample 4--62'!G146</f>
        <v>1.1599999999999999</v>
      </c>
      <c r="N146" s="6"/>
      <c r="O146" s="6">
        <f>'[1]Uji Tarik Sample 4--62'!I146</f>
        <v>27.830587000000001</v>
      </c>
      <c r="P146" s="6">
        <f>'[1]Uji Tarik Sample 4--62'!J146</f>
        <v>5.3115899999999998</v>
      </c>
      <c r="R146" s="7">
        <f t="shared" si="8"/>
        <v>2.3202500000000001E-2</v>
      </c>
      <c r="S146">
        <f t="shared" si="4"/>
        <v>1074989.142857143</v>
      </c>
      <c r="T146">
        <f t="shared" si="9"/>
        <v>46330746.378930844</v>
      </c>
      <c r="U146" s="7">
        <f t="shared" si="5"/>
        <v>2.3199999999999998E-2</v>
      </c>
      <c r="V146">
        <f t="shared" si="6"/>
        <v>4333619.9757142859</v>
      </c>
      <c r="W146">
        <f t="shared" si="7"/>
        <v>186793964.47044337</v>
      </c>
    </row>
    <row r="147" spans="1:23" x14ac:dyDescent="0.3">
      <c r="A147" t="s">
        <v>123</v>
      </c>
      <c r="B147">
        <v>1340250</v>
      </c>
      <c r="C147">
        <v>28084669</v>
      </c>
      <c r="E147" s="6">
        <f>Uji_Tarik_Sample_1__32[[#This Row],[Column2]]/1000000</f>
        <v>1.3402499999999999</v>
      </c>
      <c r="F147" s="6">
        <f t="shared" si="0"/>
        <v>1.179875</v>
      </c>
      <c r="G147" s="6"/>
      <c r="H147">
        <f>Uji_Tarik_Sample_1__32[[#This Row],[Column3]]/1000000</f>
        <v>28.084669000000002</v>
      </c>
      <c r="I147">
        <f t="shared" si="2"/>
        <v>7.0806399999999998</v>
      </c>
      <c r="K147" s="6"/>
      <c r="L147" s="6">
        <f>'[1]Uji Tarik Sample 4--62'!F147</f>
        <v>1.18</v>
      </c>
      <c r="M147" s="6">
        <f>'[1]Uji Tarik Sample 4--62'!G147</f>
        <v>1.18</v>
      </c>
      <c r="N147" s="6"/>
      <c r="O147" s="6">
        <f>'[1]Uji Tarik Sample 4--62'!I147</f>
        <v>27.742167999999999</v>
      </c>
      <c r="P147" s="6">
        <f>'[1]Uji Tarik Sample 4--62'!J147</f>
        <v>5.3817769999999996</v>
      </c>
      <c r="R147" s="7">
        <f t="shared" si="8"/>
        <v>2.35975E-2</v>
      </c>
      <c r="S147">
        <f t="shared" si="4"/>
        <v>1102556.8</v>
      </c>
      <c r="T147">
        <f t="shared" si="9"/>
        <v>46723457.993431509</v>
      </c>
      <c r="U147" s="7">
        <f t="shared" si="5"/>
        <v>2.3599999999999999E-2</v>
      </c>
      <c r="V147">
        <f t="shared" si="6"/>
        <v>4319851.8742857147</v>
      </c>
      <c r="W147">
        <f t="shared" si="7"/>
        <v>183044570.94430995</v>
      </c>
    </row>
    <row r="148" spans="1:23" x14ac:dyDescent="0.3">
      <c r="A148" t="s">
        <v>124</v>
      </c>
      <c r="B148">
        <v>1439875</v>
      </c>
      <c r="C148">
        <v>29047871</v>
      </c>
      <c r="E148" s="6">
        <f>Uji_Tarik_Sample_1__32[[#This Row],[Column2]]/1000000</f>
        <v>1.439875</v>
      </c>
      <c r="F148" s="6">
        <f t="shared" si="0"/>
        <v>1.2001250000000001</v>
      </c>
      <c r="G148" s="6"/>
      <c r="H148">
        <f>Uji_Tarik_Sample_1__32[[#This Row],[Column3]]/1000000</f>
        <v>29.047871000000001</v>
      </c>
      <c r="I148">
        <f t="shared" si="2"/>
        <v>7.1217730000000001</v>
      </c>
      <c r="K148" s="6"/>
      <c r="L148" s="6">
        <f>'[1]Uji Tarik Sample 4--62'!F148</f>
        <v>1.199937</v>
      </c>
      <c r="M148" s="6">
        <f>'[1]Uji Tarik Sample 4--62'!G148</f>
        <v>1.2</v>
      </c>
      <c r="N148" s="6"/>
      <c r="O148" s="6">
        <f>'[1]Uji Tarik Sample 4--62'!I148</f>
        <v>27.912303999999999</v>
      </c>
      <c r="P148" s="6">
        <f>'[1]Uji Tarik Sample 4--62'!J148</f>
        <v>5.4374779999999996</v>
      </c>
      <c r="R148" s="7">
        <f t="shared" si="8"/>
        <v>2.4002500000000003E-2</v>
      </c>
      <c r="S148">
        <f t="shared" si="4"/>
        <v>1108961.7957142857</v>
      </c>
      <c r="T148">
        <f t="shared" si="9"/>
        <v>46201928.787179902</v>
      </c>
      <c r="U148" s="7">
        <f t="shared" si="5"/>
        <v>2.3998740000000001E-2</v>
      </c>
      <c r="V148">
        <f t="shared" si="6"/>
        <v>4346344.4800000004</v>
      </c>
      <c r="W148">
        <f t="shared" si="7"/>
        <v>181107194.79439339</v>
      </c>
    </row>
    <row r="149" spans="1:23" x14ac:dyDescent="0.3">
      <c r="A149" t="s">
        <v>125</v>
      </c>
      <c r="B149">
        <v>1539937</v>
      </c>
      <c r="C149">
        <v>30271671</v>
      </c>
      <c r="E149" s="6">
        <f>Uji_Tarik_Sample_1__32[[#This Row],[Column2]]/1000000</f>
        <v>1.5399369999999999</v>
      </c>
      <c r="F149" s="6">
        <f t="shared" si="0"/>
        <v>1.22</v>
      </c>
      <c r="G149" s="6"/>
      <c r="H149">
        <f>Uji_Tarik_Sample_1__32[[#This Row],[Column3]]/1000000</f>
        <v>30.271671000000001</v>
      </c>
      <c r="I149">
        <f t="shared" si="2"/>
        <v>7.2747960000000003</v>
      </c>
      <c r="K149" s="6"/>
      <c r="L149" s="6">
        <f>'[1]Uji Tarik Sample 4--62'!F149</f>
        <v>1.220062</v>
      </c>
      <c r="M149" s="6">
        <f>'[1]Uji Tarik Sample 4--62'!G149</f>
        <v>1.220062</v>
      </c>
      <c r="N149" s="6"/>
      <c r="O149" s="6">
        <f>'[1]Uji Tarik Sample 4--62'!I149</f>
        <v>28.203202999999998</v>
      </c>
      <c r="P149" s="6">
        <f>'[1]Uji Tarik Sample 4--62'!J149</f>
        <v>5.3903299999999996</v>
      </c>
      <c r="R149" s="7">
        <f t="shared" si="8"/>
        <v>2.4399999999999998E-2</v>
      </c>
      <c r="S149">
        <f t="shared" si="4"/>
        <v>1132789.662857143</v>
      </c>
      <c r="T149">
        <f t="shared" si="9"/>
        <v>46425805.854800947</v>
      </c>
      <c r="U149" s="7">
        <f t="shared" si="5"/>
        <v>2.4401240000000001E-2</v>
      </c>
      <c r="V149">
        <f t="shared" si="6"/>
        <v>4391641.6100000003</v>
      </c>
      <c r="W149">
        <f t="shared" si="7"/>
        <v>179976165.55552095</v>
      </c>
    </row>
    <row r="150" spans="1:23" x14ac:dyDescent="0.3">
      <c r="A150" t="s">
        <v>126</v>
      </c>
      <c r="B150">
        <v>1640062</v>
      </c>
      <c r="C150">
        <v>31576954</v>
      </c>
      <c r="E150" s="6">
        <f>Uji_Tarik_Sample_1__32[[#This Row],[Column2]]/1000000</f>
        <v>1.6400619999999999</v>
      </c>
      <c r="F150" s="6">
        <f t="shared" si="0"/>
        <v>1.24</v>
      </c>
      <c r="G150" s="6"/>
      <c r="H150">
        <f>Uji_Tarik_Sample_1__32[[#This Row],[Column3]]/1000000</f>
        <v>31.576954000000001</v>
      </c>
      <c r="I150">
        <f t="shared" si="2"/>
        <v>7.1117929999999996</v>
      </c>
      <c r="K150" s="6"/>
      <c r="L150" s="6">
        <f>'[1]Uji Tarik Sample 4--62'!F150</f>
        <v>1.240062</v>
      </c>
      <c r="M150" s="6">
        <f>'[1]Uji Tarik Sample 4--62'!G150</f>
        <v>1.24</v>
      </c>
      <c r="N150" s="6"/>
      <c r="O150" s="6">
        <f>'[1]Uji Tarik Sample 4--62'!I150</f>
        <v>25.528352999999999</v>
      </c>
      <c r="P150" s="6">
        <f>'[1]Uji Tarik Sample 4--62'!J150</f>
        <v>5.5816869999999996</v>
      </c>
      <c r="R150" s="7">
        <f t="shared" si="8"/>
        <v>2.4799999999999999E-2</v>
      </c>
      <c r="S150">
        <f t="shared" si="4"/>
        <v>1107407.7671428572</v>
      </c>
      <c r="T150">
        <f t="shared" si="9"/>
        <v>44653538.997695856</v>
      </c>
      <c r="U150" s="7">
        <f t="shared" si="5"/>
        <v>2.4801239999999999E-2</v>
      </c>
      <c r="V150">
        <f t="shared" si="6"/>
        <v>3975129.2528571431</v>
      </c>
      <c r="W150">
        <f t="shared" si="7"/>
        <v>160279455.90047687</v>
      </c>
    </row>
    <row r="151" spans="1:23" x14ac:dyDescent="0.3">
      <c r="A151" t="s">
        <v>127</v>
      </c>
      <c r="B151">
        <v>1740000</v>
      </c>
      <c r="C151">
        <v>32863476</v>
      </c>
      <c r="E151" s="6">
        <f>Uji_Tarik_Sample_1__32[[#This Row],[Column2]]/1000000</f>
        <v>1.74</v>
      </c>
      <c r="F151" s="6">
        <f t="shared" si="0"/>
        <v>1.2599370000000001</v>
      </c>
      <c r="G151" s="6"/>
      <c r="H151">
        <f>Uji_Tarik_Sample_1__32[[#This Row],[Column3]]/1000000</f>
        <v>32.863475999999999</v>
      </c>
      <c r="I151">
        <f t="shared" si="2"/>
        <v>7.0419549999999997</v>
      </c>
      <c r="K151" s="6"/>
      <c r="L151" s="6">
        <f>'[1]Uji Tarik Sample 4--62'!F151</f>
        <v>1.2599370000000001</v>
      </c>
      <c r="M151" s="6">
        <f>'[1]Uji Tarik Sample 4--62'!G151</f>
        <v>1.2599370000000001</v>
      </c>
      <c r="N151" s="6"/>
      <c r="O151" s="6">
        <f>'[1]Uji Tarik Sample 4--62'!I151</f>
        <v>25.65052</v>
      </c>
      <c r="P151" s="6">
        <f>'[1]Uji Tarik Sample 4--62'!J151</f>
        <v>5.5866129999999998</v>
      </c>
      <c r="R151" s="7">
        <f t="shared" si="8"/>
        <v>2.5198740000000001E-2</v>
      </c>
      <c r="S151">
        <f t="shared" si="4"/>
        <v>1096532.9928571428</v>
      </c>
      <c r="T151">
        <f t="shared" si="9"/>
        <v>43515389.771756157</v>
      </c>
      <c r="U151" s="7">
        <f t="shared" si="5"/>
        <v>2.5198740000000001E-2</v>
      </c>
      <c r="V151">
        <f t="shared" si="6"/>
        <v>3994152.4</v>
      </c>
      <c r="W151">
        <f t="shared" si="7"/>
        <v>158506036.41293174</v>
      </c>
    </row>
    <row r="152" spans="1:23" x14ac:dyDescent="0.3">
      <c r="A152" t="s">
        <v>128</v>
      </c>
      <c r="B152">
        <v>1840187</v>
      </c>
      <c r="C152">
        <v>34401154</v>
      </c>
      <c r="E152" s="6">
        <f>Uji_Tarik_Sample_1__32[[#This Row],[Column2]]/1000000</f>
        <v>1.840187</v>
      </c>
      <c r="F152" s="6">
        <f t="shared" si="0"/>
        <v>1.280125</v>
      </c>
      <c r="G152" s="6"/>
      <c r="H152">
        <f>Uji_Tarik_Sample_1__32[[#This Row],[Column3]]/1000000</f>
        <v>34.401153999999998</v>
      </c>
      <c r="I152">
        <f t="shared" si="2"/>
        <v>7.0040789999999999</v>
      </c>
      <c r="K152" s="6"/>
      <c r="L152" s="6">
        <f>'[1]Uji Tarik Sample 4--62'!F152</f>
        <v>1.280125</v>
      </c>
      <c r="M152" s="6">
        <f>'[1]Uji Tarik Sample 4--62'!G152</f>
        <v>1.280125</v>
      </c>
      <c r="N152" s="6"/>
      <c r="O152" s="6">
        <f>'[1]Uji Tarik Sample 4--62'!I152</f>
        <v>25.760131999999999</v>
      </c>
      <c r="P152" s="6">
        <f>'[1]Uji Tarik Sample 4--62'!J152</f>
        <v>5.6342600000000003</v>
      </c>
      <c r="R152" s="7">
        <f t="shared" si="8"/>
        <v>2.56025E-2</v>
      </c>
      <c r="S152">
        <f t="shared" si="4"/>
        <v>1090635.1585714286</v>
      </c>
      <c r="T152">
        <f t="shared" si="9"/>
        <v>42598775.844992816</v>
      </c>
      <c r="U152" s="7">
        <f t="shared" si="5"/>
        <v>2.56025E-2</v>
      </c>
      <c r="V152">
        <f t="shared" si="6"/>
        <v>4011220.5542857144</v>
      </c>
      <c r="W152">
        <f t="shared" si="7"/>
        <v>156673002.80385566</v>
      </c>
    </row>
    <row r="153" spans="1:23" x14ac:dyDescent="0.3">
      <c r="A153" t="s">
        <v>129</v>
      </c>
      <c r="B153">
        <v>1939937</v>
      </c>
      <c r="C153">
        <v>35632477</v>
      </c>
      <c r="E153" s="6">
        <f>Uji_Tarik_Sample_1__32[[#This Row],[Column2]]/1000000</f>
        <v>1.939937</v>
      </c>
      <c r="F153" s="6">
        <f t="shared" ref="F153:F216" si="10">B295/1000000</f>
        <v>1.2999369999999999</v>
      </c>
      <c r="G153" s="6"/>
      <c r="H153">
        <f>Uji_Tarik_Sample_1__32[[#This Row],[Column3]]/1000000</f>
        <v>35.632477000000002</v>
      </c>
      <c r="I153">
        <f t="shared" ref="I153:I216" si="11">C295/1000000</f>
        <v>7.0033589999999997</v>
      </c>
      <c r="K153" s="6"/>
      <c r="L153" s="6">
        <f>'[1]Uji Tarik Sample 4--62'!F153</f>
        <v>1.3</v>
      </c>
      <c r="M153" s="6">
        <f>'[1]Uji Tarik Sample 4--62'!G153</f>
        <v>1.3</v>
      </c>
      <c r="N153" s="6"/>
      <c r="O153" s="6">
        <f>'[1]Uji Tarik Sample 4--62'!I153</f>
        <v>25.703600000000002</v>
      </c>
      <c r="P153" s="6">
        <f>'[1]Uji Tarik Sample 4--62'!J153</f>
        <v>5.551984</v>
      </c>
      <c r="R153" s="7">
        <f t="shared" si="8"/>
        <v>2.5998739999999999E-2</v>
      </c>
      <c r="S153">
        <f t="shared" si="4"/>
        <v>1090523.0442857144</v>
      </c>
      <c r="T153">
        <f t="shared" si="9"/>
        <v>41945226.741208017</v>
      </c>
      <c r="U153" s="7">
        <f t="shared" si="5"/>
        <v>2.6000000000000002E-2</v>
      </c>
      <c r="V153">
        <f t="shared" si="6"/>
        <v>4002417.714285715</v>
      </c>
      <c r="W153">
        <f t="shared" si="7"/>
        <v>153939142.85714287</v>
      </c>
    </row>
    <row r="154" spans="1:23" x14ac:dyDescent="0.3">
      <c r="A154" t="s">
        <v>130</v>
      </c>
      <c r="B154">
        <v>2039937</v>
      </c>
      <c r="C154">
        <v>37228188</v>
      </c>
      <c r="E154" s="6">
        <f>Uji_Tarik_Sample_1__32[[#This Row],[Column2]]/1000000</f>
        <v>2.0399370000000001</v>
      </c>
      <c r="F154" s="6">
        <f t="shared" si="10"/>
        <v>1.3198749999999999</v>
      </c>
      <c r="G154" s="6"/>
      <c r="H154">
        <f>Uji_Tarik_Sample_1__32[[#This Row],[Column3]]/1000000</f>
        <v>37.228188000000003</v>
      </c>
      <c r="I154">
        <f t="shared" si="11"/>
        <v>6.8740949999999996</v>
      </c>
      <c r="K154" s="6"/>
      <c r="L154" s="6">
        <f>'[1]Uji Tarik Sample 4--62'!F154</f>
        <v>1.32</v>
      </c>
      <c r="M154" s="6">
        <f>'[1]Uji Tarik Sample 4--62'!G154</f>
        <v>1.32</v>
      </c>
      <c r="N154" s="6"/>
      <c r="O154" s="6">
        <f>'[1]Uji Tarik Sample 4--62'!I154</f>
        <v>26.001325999999999</v>
      </c>
      <c r="P154" s="6">
        <f>'[1]Uji Tarik Sample 4--62'!J154</f>
        <v>5.6316220000000001</v>
      </c>
      <c r="R154" s="7">
        <f t="shared" si="8"/>
        <v>2.6397499999999997E-2</v>
      </c>
      <c r="S154">
        <f t="shared" ref="S154:S217" si="12">I154*9.81/$T$84</f>
        <v>1070394.7928571429</v>
      </c>
      <c r="T154">
        <f t="shared" si="9"/>
        <v>40549097.181821875</v>
      </c>
      <c r="U154" s="7">
        <f t="shared" ref="U154:U217" si="13">L154/50</f>
        <v>2.64E-2</v>
      </c>
      <c r="V154">
        <f t="shared" ref="V154:V217" si="14">O154*9.81/$T$84</f>
        <v>4048777.905714286</v>
      </c>
      <c r="W154">
        <f t="shared" ref="W154:W217" si="15">V154/U154</f>
        <v>153362799.45887446</v>
      </c>
    </row>
    <row r="155" spans="1:23" x14ac:dyDescent="0.3">
      <c r="A155" t="s">
        <v>131</v>
      </c>
      <c r="B155">
        <v>2140125</v>
      </c>
      <c r="C155">
        <v>38549957</v>
      </c>
      <c r="E155" s="6">
        <f>Uji_Tarik_Sample_1__32[[#This Row],[Column2]]/1000000</f>
        <v>2.1401249999999998</v>
      </c>
      <c r="F155" s="6">
        <f t="shared" si="10"/>
        <v>1.340187</v>
      </c>
      <c r="G155" s="6"/>
      <c r="H155">
        <f>Uji_Tarik_Sample_1__32[[#This Row],[Column3]]/1000000</f>
        <v>38.549956999999999</v>
      </c>
      <c r="I155">
        <f t="shared" si="11"/>
        <v>6.8797709999999999</v>
      </c>
      <c r="K155" s="6"/>
      <c r="L155" s="6">
        <f>'[1]Uji Tarik Sample 4--62'!F155</f>
        <v>1.340125</v>
      </c>
      <c r="M155" s="6">
        <f>'[1]Uji Tarik Sample 4--62'!G155</f>
        <v>1.340125</v>
      </c>
      <c r="N155" s="6"/>
      <c r="O155" s="6">
        <f>'[1]Uji Tarik Sample 4--62'!I155</f>
        <v>25.985899</v>
      </c>
      <c r="P155" s="6">
        <f>'[1]Uji Tarik Sample 4--62'!J155</f>
        <v>5.5728859999999996</v>
      </c>
      <c r="R155" s="7">
        <f t="shared" ref="R155:R218" si="16">F155/50</f>
        <v>2.680374E-2</v>
      </c>
      <c r="S155">
        <f t="shared" si="12"/>
        <v>1071278.6271428571</v>
      </c>
      <c r="T155">
        <f t="shared" ref="T155:T218" si="17">S155/R155</f>
        <v>39967505.547466777</v>
      </c>
      <c r="U155" s="7">
        <f t="shared" si="13"/>
        <v>2.68025E-2</v>
      </c>
      <c r="V155">
        <f t="shared" si="14"/>
        <v>4046375.7014285717</v>
      </c>
      <c r="W155">
        <f t="shared" si="15"/>
        <v>150970084.93344173</v>
      </c>
    </row>
    <row r="156" spans="1:23" x14ac:dyDescent="0.3">
      <c r="A156" t="s">
        <v>132</v>
      </c>
      <c r="B156">
        <v>2239937</v>
      </c>
      <c r="C156">
        <v>40097301</v>
      </c>
      <c r="E156" s="6">
        <f>Uji_Tarik_Sample_1__32[[#This Row],[Column2]]/1000000</f>
        <v>2.2399369999999998</v>
      </c>
      <c r="F156" s="6">
        <f t="shared" si="10"/>
        <v>1.359812</v>
      </c>
      <c r="G156" s="6"/>
      <c r="H156">
        <f>Uji_Tarik_Sample_1__32[[#This Row],[Column3]]/1000000</f>
        <v>40.097301000000002</v>
      </c>
      <c r="I156">
        <f t="shared" si="11"/>
        <v>6.7883230000000001</v>
      </c>
      <c r="K156" s="6"/>
      <c r="L156" s="6">
        <f>'[1]Uji Tarik Sample 4--62'!F156</f>
        <v>1.3600620000000001</v>
      </c>
      <c r="M156" s="6">
        <f>'[1]Uji Tarik Sample 4--62'!G156</f>
        <v>1.3600620000000001</v>
      </c>
      <c r="N156" s="6"/>
      <c r="O156" s="6">
        <f>'[1]Uji Tarik Sample 4--62'!I156</f>
        <v>26.023598</v>
      </c>
      <c r="P156" s="6">
        <f>'[1]Uji Tarik Sample 4--62'!J156</f>
        <v>5.6889010000000004</v>
      </c>
      <c r="R156" s="7">
        <f t="shared" si="16"/>
        <v>2.719624E-2</v>
      </c>
      <c r="S156">
        <f t="shared" si="12"/>
        <v>1057038.8671428571</v>
      </c>
      <c r="T156">
        <f t="shared" si="17"/>
        <v>38867095.861150548</v>
      </c>
      <c r="U156" s="7">
        <f t="shared" si="13"/>
        <v>2.7201240000000002E-2</v>
      </c>
      <c r="V156">
        <f t="shared" si="14"/>
        <v>4052245.9742857143</v>
      </c>
      <c r="W156">
        <f t="shared" si="15"/>
        <v>148972839.99868071</v>
      </c>
    </row>
    <row r="157" spans="1:23" x14ac:dyDescent="0.3">
      <c r="A157" t="s">
        <v>133</v>
      </c>
      <c r="B157">
        <v>2340125</v>
      </c>
      <c r="C157">
        <v>41882587</v>
      </c>
      <c r="E157" s="6">
        <f>Uji_Tarik_Sample_1__32[[#This Row],[Column2]]/1000000</f>
        <v>2.340125</v>
      </c>
      <c r="F157" s="6">
        <f t="shared" si="10"/>
        <v>1.379937</v>
      </c>
      <c r="G157" s="6"/>
      <c r="H157">
        <f>Uji_Tarik_Sample_1__32[[#This Row],[Column3]]/1000000</f>
        <v>41.882587000000001</v>
      </c>
      <c r="I157">
        <f t="shared" si="11"/>
        <v>6.6225620000000003</v>
      </c>
      <c r="K157" s="6"/>
      <c r="L157" s="6">
        <f>'[1]Uji Tarik Sample 4--62'!F157</f>
        <v>1.379937</v>
      </c>
      <c r="M157" s="6">
        <f>'[1]Uji Tarik Sample 4--62'!G157</f>
        <v>1.379937</v>
      </c>
      <c r="N157" s="6"/>
      <c r="O157" s="6">
        <f>'[1]Uji Tarik Sample 4--62'!I157</f>
        <v>26.100424</v>
      </c>
      <c r="P157" s="6">
        <f>'[1]Uji Tarik Sample 4--62'!J157</f>
        <v>5.721152</v>
      </c>
      <c r="R157" s="7">
        <f t="shared" si="16"/>
        <v>2.759874E-2</v>
      </c>
      <c r="S157">
        <f t="shared" si="12"/>
        <v>1031227.5114285714</v>
      </c>
      <c r="T157">
        <f t="shared" si="17"/>
        <v>37365021.42592638</v>
      </c>
      <c r="U157" s="7">
        <f t="shared" si="13"/>
        <v>2.759874E-2</v>
      </c>
      <c r="V157">
        <f t="shared" si="14"/>
        <v>4064208.8800000004</v>
      </c>
      <c r="W157">
        <f t="shared" si="15"/>
        <v>147260667.6971485</v>
      </c>
    </row>
    <row r="158" spans="1:23" x14ac:dyDescent="0.3">
      <c r="A158" t="s">
        <v>134</v>
      </c>
      <c r="B158">
        <v>2439937</v>
      </c>
      <c r="C158">
        <v>43580276</v>
      </c>
      <c r="E158" s="6">
        <f>Uji_Tarik_Sample_1__32[[#This Row],[Column2]]/1000000</f>
        <v>2.439937</v>
      </c>
      <c r="F158" s="6">
        <f t="shared" si="10"/>
        <v>1.4001250000000001</v>
      </c>
      <c r="G158" s="6"/>
      <c r="H158">
        <f>Uji_Tarik_Sample_1__32[[#This Row],[Column3]]/1000000</f>
        <v>43.580275999999998</v>
      </c>
      <c r="I158">
        <f t="shared" si="11"/>
        <v>6.6891930000000004</v>
      </c>
      <c r="K158" s="6"/>
      <c r="L158" s="6">
        <f>'[1]Uji Tarik Sample 4--62'!F158</f>
        <v>1.4</v>
      </c>
      <c r="M158" s="6">
        <f>'[1]Uji Tarik Sample 4--62'!G158</f>
        <v>1.4</v>
      </c>
      <c r="N158" s="6"/>
      <c r="O158" s="6">
        <f>'[1]Uji Tarik Sample 4--62'!I158</f>
        <v>26.285378000000001</v>
      </c>
      <c r="P158" s="6">
        <f>'[1]Uji Tarik Sample 4--62'!J158</f>
        <v>5.7064250000000003</v>
      </c>
      <c r="R158" s="7">
        <f t="shared" si="16"/>
        <v>2.80025E-2</v>
      </c>
      <c r="S158">
        <f t="shared" si="12"/>
        <v>1041602.91</v>
      </c>
      <c r="T158">
        <f t="shared" si="17"/>
        <v>37196782.787251137</v>
      </c>
      <c r="U158" s="7">
        <f t="shared" si="13"/>
        <v>2.7999999999999997E-2</v>
      </c>
      <c r="V158">
        <f t="shared" si="14"/>
        <v>4093008.8600000003</v>
      </c>
      <c r="W158">
        <f t="shared" si="15"/>
        <v>146178887.8571429</v>
      </c>
    </row>
    <row r="159" spans="1:23" x14ac:dyDescent="0.3">
      <c r="A159" t="s">
        <v>135</v>
      </c>
      <c r="B159">
        <v>2539937</v>
      </c>
      <c r="C159">
        <v>44949528</v>
      </c>
      <c r="E159" s="6">
        <f>Uji_Tarik_Sample_1__32[[#This Row],[Column2]]/1000000</f>
        <v>2.5399370000000001</v>
      </c>
      <c r="F159" s="6">
        <f t="shared" si="10"/>
        <v>1.419875</v>
      </c>
      <c r="G159" s="6"/>
      <c r="H159">
        <f>Uji_Tarik_Sample_1__32[[#This Row],[Column3]]/1000000</f>
        <v>44.949528000000001</v>
      </c>
      <c r="I159">
        <f t="shared" si="11"/>
        <v>6.58026</v>
      </c>
      <c r="K159" s="6"/>
      <c r="L159" s="6">
        <f>'[1]Uji Tarik Sample 4--62'!F159</f>
        <v>1.4200619999999999</v>
      </c>
      <c r="M159" s="6">
        <f>'[1]Uji Tarik Sample 4--62'!G159</f>
        <v>1.4200619999999999</v>
      </c>
      <c r="N159" s="6"/>
      <c r="O159" s="6">
        <f>'[1]Uji Tarik Sample 4--62'!I159</f>
        <v>26.493092000000001</v>
      </c>
      <c r="P159" s="6">
        <f>'[1]Uji Tarik Sample 4--62'!J159</f>
        <v>5.748437</v>
      </c>
      <c r="R159" s="7">
        <f t="shared" si="16"/>
        <v>2.8397499999999999E-2</v>
      </c>
      <c r="S159">
        <f t="shared" si="12"/>
        <v>1024640.4857142856</v>
      </c>
      <c r="T159">
        <f t="shared" si="17"/>
        <v>36082066.580307618</v>
      </c>
      <c r="U159" s="7">
        <f t="shared" si="13"/>
        <v>2.8401239999999998E-2</v>
      </c>
      <c r="V159">
        <f t="shared" si="14"/>
        <v>4125352.8971428578</v>
      </c>
      <c r="W159">
        <f t="shared" si="15"/>
        <v>145252562.81566784</v>
      </c>
    </row>
    <row r="160" spans="1:23" x14ac:dyDescent="0.3">
      <c r="A160" t="s">
        <v>136</v>
      </c>
      <c r="B160">
        <v>2640062</v>
      </c>
      <c r="C160">
        <v>45914639</v>
      </c>
      <c r="E160" s="6">
        <f>Uji_Tarik_Sample_1__32[[#This Row],[Column2]]/1000000</f>
        <v>2.6400619999999999</v>
      </c>
      <c r="F160" s="6">
        <f t="shared" si="10"/>
        <v>1.439875</v>
      </c>
      <c r="G160" s="6"/>
      <c r="H160">
        <f>Uji_Tarik_Sample_1__32[[#This Row],[Column3]]/1000000</f>
        <v>45.914639000000001</v>
      </c>
      <c r="I160">
        <f t="shared" si="11"/>
        <v>6.6149290000000001</v>
      </c>
      <c r="K160" s="6"/>
      <c r="L160" s="6">
        <f>'[1]Uji Tarik Sample 4--62'!F160</f>
        <v>1.439937</v>
      </c>
      <c r="M160" s="6">
        <f>'[1]Uji Tarik Sample 4--62'!G160</f>
        <v>1.439937</v>
      </c>
      <c r="N160" s="6"/>
      <c r="O160" s="6">
        <f>'[1]Uji Tarik Sample 4--62'!I160</f>
        <v>26.507390999999998</v>
      </c>
      <c r="P160" s="6">
        <f>'[1]Uji Tarik Sample 4--62'!J160</f>
        <v>5.583386</v>
      </c>
      <c r="R160" s="7">
        <f t="shared" si="16"/>
        <v>2.87975E-2</v>
      </c>
      <c r="S160">
        <f t="shared" si="12"/>
        <v>1030038.9442857144</v>
      </c>
      <c r="T160">
        <f t="shared" si="17"/>
        <v>35768346.012178645</v>
      </c>
      <c r="U160" s="7">
        <f t="shared" si="13"/>
        <v>2.879874E-2</v>
      </c>
      <c r="V160">
        <f t="shared" si="14"/>
        <v>4127579.4557142858</v>
      </c>
      <c r="W160">
        <f t="shared" si="15"/>
        <v>143325001.57000917</v>
      </c>
    </row>
    <row r="161" spans="1:23" x14ac:dyDescent="0.3">
      <c r="A161" t="s">
        <v>137</v>
      </c>
      <c r="B161">
        <v>2739937</v>
      </c>
      <c r="C161">
        <v>47503803</v>
      </c>
      <c r="E161" s="6">
        <f>Uji_Tarik_Sample_1__32[[#This Row],[Column2]]/1000000</f>
        <v>2.7399369999999998</v>
      </c>
      <c r="F161" s="6">
        <f t="shared" si="10"/>
        <v>1.4601869999999999</v>
      </c>
      <c r="G161" s="6"/>
      <c r="H161">
        <f>Uji_Tarik_Sample_1__32[[#This Row],[Column3]]/1000000</f>
        <v>47.503802999999998</v>
      </c>
      <c r="I161">
        <f t="shared" si="11"/>
        <v>6.2420150000000003</v>
      </c>
      <c r="K161" s="6"/>
      <c r="L161" s="6">
        <f>'[1]Uji Tarik Sample 4--62'!F161</f>
        <v>1.459937</v>
      </c>
      <c r="M161" s="6">
        <f>'[1]Uji Tarik Sample 4--62'!G161</f>
        <v>1.460062</v>
      </c>
      <c r="N161" s="6"/>
      <c r="O161" s="6">
        <f>'[1]Uji Tarik Sample 4--62'!I161</f>
        <v>26.730419000000001</v>
      </c>
      <c r="P161" s="6">
        <f>'[1]Uji Tarik Sample 4--62'!J161</f>
        <v>5.7060060000000004</v>
      </c>
      <c r="R161" s="7">
        <f t="shared" si="16"/>
        <v>2.9203739999999999E-2</v>
      </c>
      <c r="S161">
        <f t="shared" si="12"/>
        <v>971970.90714285721</v>
      </c>
      <c r="T161">
        <f t="shared" si="17"/>
        <v>33282412.017873645</v>
      </c>
      <c r="U161" s="7">
        <f t="shared" si="13"/>
        <v>2.9198740000000001E-2</v>
      </c>
      <c r="V161">
        <f t="shared" si="14"/>
        <v>4162308.1014285721</v>
      </c>
      <c r="W161">
        <f t="shared" si="15"/>
        <v>142550949.1652233</v>
      </c>
    </row>
    <row r="162" spans="1:23" x14ac:dyDescent="0.3">
      <c r="A162" t="s">
        <v>138</v>
      </c>
      <c r="B162">
        <v>2840250</v>
      </c>
      <c r="C162">
        <v>49136482</v>
      </c>
      <c r="E162" s="6">
        <f>Uji_Tarik_Sample_1__32[[#This Row],[Column2]]/1000000</f>
        <v>2.8402500000000002</v>
      </c>
      <c r="F162" s="6">
        <f t="shared" si="10"/>
        <v>1.4798750000000001</v>
      </c>
      <c r="G162" s="6"/>
      <c r="H162">
        <f>Uji_Tarik_Sample_1__32[[#This Row],[Column3]]/1000000</f>
        <v>49.136482000000001</v>
      </c>
      <c r="I162">
        <f t="shared" si="11"/>
        <v>6.4274079999999998</v>
      </c>
      <c r="K162" s="6"/>
      <c r="L162" s="6">
        <f>'[1]Uji Tarik Sample 4--62'!F162</f>
        <v>1.48</v>
      </c>
      <c r="M162" s="6">
        <f>'[1]Uji Tarik Sample 4--62'!G162</f>
        <v>1.480062</v>
      </c>
      <c r="N162" s="6"/>
      <c r="O162" s="6">
        <f>'[1]Uji Tarik Sample 4--62'!I162</f>
        <v>26.856794000000001</v>
      </c>
      <c r="P162" s="6">
        <f>'[1]Uji Tarik Sample 4--62'!J162</f>
        <v>5.7864529999999998</v>
      </c>
      <c r="R162" s="7">
        <f t="shared" si="16"/>
        <v>2.9597500000000002E-2</v>
      </c>
      <c r="S162">
        <f t="shared" si="12"/>
        <v>1000839.2457142856</v>
      </c>
      <c r="T162">
        <f t="shared" si="17"/>
        <v>33814992.67553968</v>
      </c>
      <c r="U162" s="7">
        <f t="shared" si="13"/>
        <v>2.9600000000000001E-2</v>
      </c>
      <c r="V162">
        <f t="shared" si="14"/>
        <v>4181986.4942857143</v>
      </c>
      <c r="W162">
        <f t="shared" si="15"/>
        <v>141283327.5096525</v>
      </c>
    </row>
    <row r="163" spans="1:23" x14ac:dyDescent="0.3">
      <c r="A163" t="s">
        <v>139</v>
      </c>
      <c r="B163">
        <v>2939937</v>
      </c>
      <c r="C163">
        <v>51097683</v>
      </c>
      <c r="E163" s="6">
        <f>Uji_Tarik_Sample_1__32[[#This Row],[Column2]]/1000000</f>
        <v>2.939937</v>
      </c>
      <c r="F163" s="6">
        <f t="shared" si="10"/>
        <v>1.4999370000000001</v>
      </c>
      <c r="G163" s="6"/>
      <c r="H163">
        <f>Uji_Tarik_Sample_1__32[[#This Row],[Column3]]/1000000</f>
        <v>51.097683000000004</v>
      </c>
      <c r="I163">
        <f t="shared" si="11"/>
        <v>6.5554430000000004</v>
      </c>
      <c r="K163" s="6"/>
      <c r="L163" s="6">
        <f>'[1]Uji Tarik Sample 4--62'!F163</f>
        <v>1.4998750000000001</v>
      </c>
      <c r="M163" s="6">
        <f>'[1]Uji Tarik Sample 4--62'!G163</f>
        <v>1.4998750000000001</v>
      </c>
      <c r="N163" s="6"/>
      <c r="O163" s="6">
        <f>'[1]Uji Tarik Sample 4--62'!I163</f>
        <v>26.950911999999999</v>
      </c>
      <c r="P163" s="6">
        <f>'[1]Uji Tarik Sample 4--62'!J163</f>
        <v>5.721692</v>
      </c>
      <c r="R163" s="7">
        <f t="shared" si="16"/>
        <v>2.9998740000000003E-2</v>
      </c>
      <c r="S163">
        <f t="shared" si="12"/>
        <v>1020776.1242857145</v>
      </c>
      <c r="T163">
        <f t="shared" si="17"/>
        <v>34027299.956121966</v>
      </c>
      <c r="U163" s="7">
        <f t="shared" si="13"/>
        <v>2.99975E-2</v>
      </c>
      <c r="V163">
        <f t="shared" si="14"/>
        <v>4196642.0114285713</v>
      </c>
      <c r="W163">
        <f t="shared" si="15"/>
        <v>139899725.35806555</v>
      </c>
    </row>
    <row r="164" spans="1:23" x14ac:dyDescent="0.3">
      <c r="A164" t="s">
        <v>140</v>
      </c>
      <c r="B164">
        <v>3039999</v>
      </c>
      <c r="C164">
        <v>52784065</v>
      </c>
      <c r="E164" s="6">
        <f>Uji_Tarik_Sample_1__32[[#This Row],[Column2]]/1000000</f>
        <v>3.0399989999999999</v>
      </c>
      <c r="F164" s="6">
        <f t="shared" si="10"/>
        <v>1.520062</v>
      </c>
      <c r="G164" s="6"/>
      <c r="H164">
        <f>Uji_Tarik_Sample_1__32[[#This Row],[Column3]]/1000000</f>
        <v>52.784064999999998</v>
      </c>
      <c r="I164">
        <f t="shared" si="11"/>
        <v>6.3736670000000002</v>
      </c>
      <c r="K164" s="6"/>
      <c r="L164" s="6">
        <f>'[1]Uji Tarik Sample 4--62'!F164</f>
        <v>1.5999369999999999</v>
      </c>
      <c r="M164" s="6">
        <f>'[1]Uji Tarik Sample 4--62'!G164</f>
        <v>1.520062</v>
      </c>
      <c r="N164" s="6"/>
      <c r="O164" s="6">
        <f>'[1]Uji Tarik Sample 4--62'!I164</f>
        <v>27.796637</v>
      </c>
      <c r="P164" s="6">
        <f>'[1]Uji Tarik Sample 4--62'!J164</f>
        <v>5.6844250000000001</v>
      </c>
      <c r="R164" s="7">
        <f t="shared" si="16"/>
        <v>3.040124E-2</v>
      </c>
      <c r="S164">
        <f t="shared" si="12"/>
        <v>992471.00428571436</v>
      </c>
      <c r="T164">
        <f t="shared" si="17"/>
        <v>32645740.906808879</v>
      </c>
      <c r="U164" s="7">
        <f t="shared" si="13"/>
        <v>3.1998739999999998E-2</v>
      </c>
      <c r="V164">
        <f t="shared" si="14"/>
        <v>4328333.4757142859</v>
      </c>
      <c r="W164">
        <f t="shared" si="15"/>
        <v>135265747.20486763</v>
      </c>
    </row>
    <row r="165" spans="1:23" x14ac:dyDescent="0.3">
      <c r="A165" t="s">
        <v>141</v>
      </c>
      <c r="B165">
        <v>3140062</v>
      </c>
      <c r="C165">
        <v>54558743</v>
      </c>
      <c r="E165" s="6">
        <f>Uji_Tarik_Sample_1__32[[#This Row],[Column2]]/1000000</f>
        <v>3.1400619999999999</v>
      </c>
      <c r="F165" s="6">
        <f t="shared" si="10"/>
        <v>1.62</v>
      </c>
      <c r="G165" s="6"/>
      <c r="H165">
        <f>Uji_Tarik_Sample_1__32[[#This Row],[Column3]]/1000000</f>
        <v>54.558743</v>
      </c>
      <c r="I165">
        <f t="shared" si="11"/>
        <v>6.057671</v>
      </c>
      <c r="K165" s="6"/>
      <c r="L165" s="6">
        <f>'[1]Uji Tarik Sample 4--62'!F165</f>
        <v>1.699937</v>
      </c>
      <c r="M165" s="6">
        <f>'[1]Uji Tarik Sample 4--62'!G165</f>
        <v>1.5399369999999999</v>
      </c>
      <c r="N165" s="6"/>
      <c r="O165" s="6">
        <f>'[1]Uji Tarik Sample 4--62'!I165</f>
        <v>28.486359</v>
      </c>
      <c r="P165" s="6">
        <f>'[1]Uji Tarik Sample 4--62'!J165</f>
        <v>5.7165670000000004</v>
      </c>
      <c r="R165" s="7">
        <f t="shared" si="16"/>
        <v>3.2400000000000005E-2</v>
      </c>
      <c r="S165">
        <f t="shared" si="12"/>
        <v>943265.91285714286</v>
      </c>
      <c r="T165">
        <f t="shared" si="17"/>
        <v>29113145.458553787</v>
      </c>
      <c r="U165" s="7">
        <f t="shared" si="13"/>
        <v>3.399874E-2</v>
      </c>
      <c r="V165">
        <f t="shared" si="14"/>
        <v>4435733.0442857146</v>
      </c>
      <c r="W165">
        <f t="shared" si="15"/>
        <v>130467571.57134984</v>
      </c>
    </row>
    <row r="166" spans="1:23" x14ac:dyDescent="0.3">
      <c r="A166" t="s">
        <v>142</v>
      </c>
      <c r="B166">
        <v>3239937</v>
      </c>
      <c r="C166">
        <v>56494656</v>
      </c>
      <c r="E166" s="6">
        <f>Uji_Tarik_Sample_1__32[[#This Row],[Column2]]/1000000</f>
        <v>3.2399369999999998</v>
      </c>
      <c r="F166" s="6">
        <f t="shared" si="10"/>
        <v>1.720062</v>
      </c>
      <c r="G166" s="6"/>
      <c r="H166">
        <f>Uji_Tarik_Sample_1__32[[#This Row],[Column3]]/1000000</f>
        <v>56.494655999999999</v>
      </c>
      <c r="I166">
        <f t="shared" si="11"/>
        <v>5.8271879999999996</v>
      </c>
      <c r="K166" s="6"/>
      <c r="L166" s="6">
        <f>'[1]Uji Tarik Sample 4--62'!F166</f>
        <v>1.8</v>
      </c>
      <c r="M166" s="6">
        <f>'[1]Uji Tarik Sample 4--62'!G166</f>
        <v>1.5599369999999999</v>
      </c>
      <c r="N166" s="6"/>
      <c r="O166" s="6">
        <f>'[1]Uji Tarik Sample 4--62'!I166</f>
        <v>29.023375000000001</v>
      </c>
      <c r="P166" s="6">
        <f>'[1]Uji Tarik Sample 4--62'!J166</f>
        <v>5.7258880000000003</v>
      </c>
      <c r="R166" s="7">
        <f t="shared" si="16"/>
        <v>3.440124E-2</v>
      </c>
      <c r="S166">
        <f t="shared" si="12"/>
        <v>907376.4171428571</v>
      </c>
      <c r="T166">
        <f t="shared" si="17"/>
        <v>26376270.656024523</v>
      </c>
      <c r="U166" s="7">
        <f t="shared" si="13"/>
        <v>3.6000000000000004E-2</v>
      </c>
      <c r="V166">
        <f t="shared" si="14"/>
        <v>4519354.1071428582</v>
      </c>
      <c r="W166">
        <f t="shared" si="15"/>
        <v>125537614.0873016</v>
      </c>
    </row>
    <row r="167" spans="1:23" x14ac:dyDescent="0.3">
      <c r="A167" t="s">
        <v>143</v>
      </c>
      <c r="B167">
        <v>3340187</v>
      </c>
      <c r="C167">
        <v>58407085</v>
      </c>
      <c r="E167" s="6">
        <f>Uji_Tarik_Sample_1__32[[#This Row],[Column2]]/1000000</f>
        <v>3.3401869999999998</v>
      </c>
      <c r="F167" s="6">
        <f t="shared" si="10"/>
        <v>1.8198749999999999</v>
      </c>
      <c r="G167" s="6"/>
      <c r="H167">
        <f>Uji_Tarik_Sample_1__32[[#This Row],[Column3]]/1000000</f>
        <v>58.407085000000002</v>
      </c>
      <c r="I167">
        <f t="shared" si="11"/>
        <v>5.5967560000000001</v>
      </c>
      <c r="K167" s="6"/>
      <c r="L167" s="6">
        <f>'[1]Uji Tarik Sample 4--62'!F167</f>
        <v>1.899937</v>
      </c>
      <c r="M167" s="6">
        <f>'[1]Uji Tarik Sample 4--62'!G167</f>
        <v>1.58</v>
      </c>
      <c r="N167" s="6"/>
      <c r="O167" s="6">
        <f>'[1]Uji Tarik Sample 4--62'!I167</f>
        <v>29.961926999999999</v>
      </c>
      <c r="P167" s="6">
        <f>'[1]Uji Tarik Sample 4--62'!J167</f>
        <v>5.5549309999999998</v>
      </c>
      <c r="R167" s="7">
        <f t="shared" si="16"/>
        <v>3.6397499999999999E-2</v>
      </c>
      <c r="S167">
        <f t="shared" si="12"/>
        <v>871494.86285714293</v>
      </c>
      <c r="T167">
        <f t="shared" si="17"/>
        <v>23943811.054526903</v>
      </c>
      <c r="U167" s="7">
        <f t="shared" si="13"/>
        <v>3.7998740000000003E-2</v>
      </c>
      <c r="V167">
        <f t="shared" si="14"/>
        <v>4665500.0614285721</v>
      </c>
      <c r="W167">
        <f t="shared" si="15"/>
        <v>122780388.54521418</v>
      </c>
    </row>
    <row r="168" spans="1:23" x14ac:dyDescent="0.3">
      <c r="A168" t="s">
        <v>144</v>
      </c>
      <c r="B168">
        <v>3439937</v>
      </c>
      <c r="C168">
        <v>60413418</v>
      </c>
      <c r="E168" s="6">
        <f>Uji_Tarik_Sample_1__32[[#This Row],[Column2]]/1000000</f>
        <v>3.439937</v>
      </c>
      <c r="F168" s="6">
        <f t="shared" si="10"/>
        <v>1.919875</v>
      </c>
      <c r="G168" s="6"/>
      <c r="H168">
        <f>Uji_Tarik_Sample_1__32[[#This Row],[Column3]]/1000000</f>
        <v>60.413418</v>
      </c>
      <c r="I168">
        <f t="shared" si="11"/>
        <v>5.4651249999999996</v>
      </c>
      <c r="K168" s="6"/>
      <c r="L168" s="6">
        <f>'[1]Uji Tarik Sample 4--62'!F168</f>
        <v>1.9999370000000001</v>
      </c>
      <c r="M168" s="6">
        <f>'[1]Uji Tarik Sample 4--62'!G168</f>
        <v>1.5999369999999999</v>
      </c>
      <c r="N168" s="6"/>
      <c r="O168" s="6">
        <f>'[1]Uji Tarik Sample 4--62'!I168</f>
        <v>30.355243999999999</v>
      </c>
      <c r="P168" s="6">
        <f>'[1]Uji Tarik Sample 4--62'!J168</f>
        <v>5.3608659999999997</v>
      </c>
      <c r="R168" s="7">
        <f t="shared" si="16"/>
        <v>3.8397500000000001E-2</v>
      </c>
      <c r="S168">
        <f t="shared" si="12"/>
        <v>850998.03571428568</v>
      </c>
      <c r="T168">
        <f t="shared" si="17"/>
        <v>22162850.073944546</v>
      </c>
      <c r="U168" s="7">
        <f t="shared" si="13"/>
        <v>3.9998740000000005E-2</v>
      </c>
      <c r="V168">
        <f t="shared" si="14"/>
        <v>4726745.1371428566</v>
      </c>
      <c r="W168">
        <f t="shared" si="15"/>
        <v>118172350.85762341</v>
      </c>
    </row>
    <row r="169" spans="1:23" x14ac:dyDescent="0.3">
      <c r="A169" t="s">
        <v>145</v>
      </c>
      <c r="B169">
        <v>3539937</v>
      </c>
      <c r="C169">
        <v>62312069</v>
      </c>
      <c r="E169" s="6">
        <f>Uji_Tarik_Sample_1__32[[#This Row],[Column2]]/1000000</f>
        <v>3.5399370000000001</v>
      </c>
      <c r="F169" s="6">
        <f t="shared" si="10"/>
        <v>2.0200619999999998</v>
      </c>
      <c r="G169" s="6"/>
      <c r="H169">
        <f>Uji_Tarik_Sample_1__32[[#This Row],[Column3]]/1000000</f>
        <v>62.312069000000001</v>
      </c>
      <c r="I169">
        <f t="shared" si="11"/>
        <v>5.4695600000000004</v>
      </c>
      <c r="K169" s="6"/>
      <c r="L169" s="6">
        <f>'[1]Uji Tarik Sample 4--62'!F169</f>
        <v>2.0999370000000002</v>
      </c>
      <c r="M169" s="6">
        <f>'[1]Uji Tarik Sample 4--62'!G169</f>
        <v>1.62</v>
      </c>
      <c r="N169" s="6"/>
      <c r="O169" s="6">
        <f>'[1]Uji Tarik Sample 4--62'!I169</f>
        <v>30.789413</v>
      </c>
      <c r="P169" s="6">
        <f>'[1]Uji Tarik Sample 4--62'!J169</f>
        <v>5.1926269999999999</v>
      </c>
      <c r="R169" s="7">
        <f t="shared" si="16"/>
        <v>4.0401239999999998E-2</v>
      </c>
      <c r="S169">
        <f t="shared" si="12"/>
        <v>851688.62857142871</v>
      </c>
      <c r="T169">
        <f t="shared" si="17"/>
        <v>21080754.664248642</v>
      </c>
      <c r="U169" s="7">
        <f t="shared" si="13"/>
        <v>4.1998740000000007E-2</v>
      </c>
      <c r="V169">
        <f t="shared" si="14"/>
        <v>4794351.4528571423</v>
      </c>
      <c r="W169">
        <f t="shared" si="15"/>
        <v>114154649.7075184</v>
      </c>
    </row>
    <row r="170" spans="1:23" x14ac:dyDescent="0.3">
      <c r="A170" t="s">
        <v>146</v>
      </c>
      <c r="B170">
        <v>3640062</v>
      </c>
      <c r="C170">
        <v>64119926</v>
      </c>
      <c r="E170" s="6">
        <f>Uji_Tarik_Sample_1__32[[#This Row],[Column2]]/1000000</f>
        <v>3.6400619999999999</v>
      </c>
      <c r="F170" s="6">
        <f t="shared" si="10"/>
        <v>2.1199370000000002</v>
      </c>
      <c r="G170" s="6"/>
      <c r="H170">
        <f>Uji_Tarik_Sample_1__32[[#This Row],[Column3]]/1000000</f>
        <v>64.119926000000007</v>
      </c>
      <c r="I170">
        <f t="shared" si="11"/>
        <v>5.373157</v>
      </c>
      <c r="K170" s="6"/>
      <c r="L170" s="8">
        <f>'[1]Uji Tarik Sample 4--62'!F170</f>
        <v>2.12</v>
      </c>
      <c r="M170" s="6">
        <f>'[1]Uji Tarik Sample 4--62'!G170</f>
        <v>1.6400619999999999</v>
      </c>
      <c r="N170" s="6"/>
      <c r="O170" s="8">
        <f>'[1]Uji Tarik Sample 4--62'!I170</f>
        <v>31.081841000000001</v>
      </c>
      <c r="P170" s="6">
        <f>'[1]Uji Tarik Sample 4--62'!J170</f>
        <v>5.350206</v>
      </c>
      <c r="R170" s="7">
        <f t="shared" si="16"/>
        <v>4.2398740000000004E-2</v>
      </c>
      <c r="S170">
        <f t="shared" si="12"/>
        <v>836677.30428571429</v>
      </c>
      <c r="T170">
        <f t="shared" si="17"/>
        <v>19733541.711044107</v>
      </c>
      <c r="U170" s="7">
        <f t="shared" si="13"/>
        <v>4.24E-2</v>
      </c>
      <c r="V170" s="9">
        <f t="shared" si="14"/>
        <v>4839886.67</v>
      </c>
      <c r="W170" s="9">
        <f t="shared" si="15"/>
        <v>114148270.51886792</v>
      </c>
    </row>
    <row r="171" spans="1:23" x14ac:dyDescent="0.3">
      <c r="A171" t="s">
        <v>147</v>
      </c>
      <c r="B171">
        <v>3739937</v>
      </c>
      <c r="C171">
        <v>66273712</v>
      </c>
      <c r="E171" s="6">
        <f>Uji_Tarik_Sample_1__32[[#This Row],[Column2]]/1000000</f>
        <v>3.7399369999999998</v>
      </c>
      <c r="F171" s="6">
        <f t="shared" si="10"/>
        <v>2.220062</v>
      </c>
      <c r="G171" s="6"/>
      <c r="H171">
        <f>Uji_Tarik_Sample_1__32[[#This Row],[Column3]]/1000000</f>
        <v>66.273712000000003</v>
      </c>
      <c r="I171">
        <f t="shared" si="11"/>
        <v>5.4101429999999997</v>
      </c>
      <c r="K171" s="6"/>
      <c r="L171" s="6">
        <f>'[1]Uji Tarik Sample 4--62'!F171</f>
        <v>2.220062</v>
      </c>
      <c r="M171" s="6">
        <f>'[1]Uji Tarik Sample 4--62'!G171</f>
        <v>1.66</v>
      </c>
      <c r="N171" s="6"/>
      <c r="O171" s="6">
        <f>'[1]Uji Tarik Sample 4--62'!I171</f>
        <v>30.984822999999999</v>
      </c>
      <c r="P171" s="6">
        <f>'[1]Uji Tarik Sample 4--62'!J171</f>
        <v>5.2668600000000003</v>
      </c>
      <c r="R171" s="7">
        <f t="shared" si="16"/>
        <v>4.4401240000000002E-2</v>
      </c>
      <c r="S171">
        <f t="shared" si="12"/>
        <v>842436.55285714287</v>
      </c>
      <c r="T171">
        <f t="shared" si="17"/>
        <v>18973266.351506013</v>
      </c>
      <c r="U171" s="7">
        <f t="shared" si="13"/>
        <v>4.4401240000000002E-2</v>
      </c>
      <c r="V171">
        <f t="shared" si="14"/>
        <v>4824779.5814285716</v>
      </c>
      <c r="W171">
        <f t="shared" si="15"/>
        <v>108663172.0516943</v>
      </c>
    </row>
    <row r="172" spans="1:23" x14ac:dyDescent="0.3">
      <c r="A172" t="s">
        <v>148</v>
      </c>
      <c r="B172">
        <v>3840249</v>
      </c>
      <c r="C172">
        <v>68475868</v>
      </c>
      <c r="E172" s="6">
        <f>Uji_Tarik_Sample_1__32[[#This Row],[Column2]]/1000000</f>
        <v>3.840249</v>
      </c>
      <c r="F172" s="6">
        <f t="shared" si="10"/>
        <v>2.3198750000000001</v>
      </c>
      <c r="G172" s="6"/>
      <c r="H172">
        <f>Uji_Tarik_Sample_1__32[[#This Row],[Column3]]/1000000</f>
        <v>68.475868000000006</v>
      </c>
      <c r="I172">
        <f t="shared" si="11"/>
        <v>5.1499180000000004</v>
      </c>
      <c r="K172" s="6"/>
      <c r="L172" s="6">
        <f>'[1]Uji Tarik Sample 4--62'!F172</f>
        <v>2.3199999999999998</v>
      </c>
      <c r="M172" s="6">
        <f>'[1]Uji Tarik Sample 4--62'!G172</f>
        <v>1.7599370000000001</v>
      </c>
      <c r="N172" s="6"/>
      <c r="O172" s="6">
        <f>'[1]Uji Tarik Sample 4--62'!I172</f>
        <v>30.622854</v>
      </c>
      <c r="P172" s="6">
        <f>'[1]Uji Tarik Sample 4--62'!J172</f>
        <v>5.0101420000000001</v>
      </c>
      <c r="R172" s="7">
        <f t="shared" si="16"/>
        <v>4.6397500000000001E-2</v>
      </c>
      <c r="S172">
        <f t="shared" si="12"/>
        <v>801915.80285714299</v>
      </c>
      <c r="T172">
        <f t="shared" si="17"/>
        <v>17283599.393440228</v>
      </c>
      <c r="U172" s="7">
        <f t="shared" si="13"/>
        <v>4.6399999999999997E-2</v>
      </c>
      <c r="V172">
        <f t="shared" si="14"/>
        <v>4768415.8371428568</v>
      </c>
      <c r="W172">
        <f t="shared" si="15"/>
        <v>102767582.69704433</v>
      </c>
    </row>
    <row r="173" spans="1:23" x14ac:dyDescent="0.3">
      <c r="A173" t="s">
        <v>149</v>
      </c>
      <c r="B173">
        <v>3939875</v>
      </c>
      <c r="C173">
        <v>70690117</v>
      </c>
      <c r="E173" s="6">
        <f>Uji_Tarik_Sample_1__32[[#This Row],[Column2]]/1000000</f>
        <v>3.9398749999999998</v>
      </c>
      <c r="F173" s="6">
        <f t="shared" si="10"/>
        <v>2.4198740000000001</v>
      </c>
      <c r="G173" s="6"/>
      <c r="H173">
        <f>Uji_Tarik_Sample_1__32[[#This Row],[Column3]]/1000000</f>
        <v>70.690117000000001</v>
      </c>
      <c r="I173">
        <f t="shared" si="11"/>
        <v>5.2783829999999998</v>
      </c>
      <c r="K173" s="6"/>
      <c r="L173" s="6">
        <f>'[1]Uji Tarik Sample 4--62'!F173</f>
        <v>2.4200620000000002</v>
      </c>
      <c r="M173" s="6">
        <f>'[1]Uji Tarik Sample 4--62'!G173</f>
        <v>1.8</v>
      </c>
      <c r="N173" s="6"/>
      <c r="O173" s="6">
        <f>'[1]Uji Tarik Sample 4--62'!I173</f>
        <v>27.471981</v>
      </c>
      <c r="P173" s="6">
        <f>'[1]Uji Tarik Sample 4--62'!J173</f>
        <v>4.6136590000000002</v>
      </c>
      <c r="R173" s="7">
        <f t="shared" si="16"/>
        <v>4.839748E-2</v>
      </c>
      <c r="S173">
        <f t="shared" si="12"/>
        <v>821919.6385714286</v>
      </c>
      <c r="T173">
        <f t="shared" si="17"/>
        <v>16982694.937245257</v>
      </c>
      <c r="U173" s="7">
        <f t="shared" si="13"/>
        <v>4.8401240000000005E-2</v>
      </c>
      <c r="V173">
        <f t="shared" si="14"/>
        <v>4277779.8985714288</v>
      </c>
      <c r="W173">
        <f t="shared" si="15"/>
        <v>88381617.879447475</v>
      </c>
    </row>
    <row r="174" spans="1:23" x14ac:dyDescent="0.3">
      <c r="A174" t="s">
        <v>150</v>
      </c>
      <c r="B174">
        <v>4039937</v>
      </c>
      <c r="C174">
        <v>72850990</v>
      </c>
      <c r="E174" s="6">
        <f>Uji_Tarik_Sample_1__32[[#This Row],[Column2]]/1000000</f>
        <v>4.0399370000000001</v>
      </c>
      <c r="F174" s="6">
        <f t="shared" si="10"/>
        <v>2.5200619999999998</v>
      </c>
      <c r="G174" s="6"/>
      <c r="H174">
        <f>Uji_Tarik_Sample_1__32[[#This Row],[Column3]]/1000000</f>
        <v>72.850989999999996</v>
      </c>
      <c r="I174">
        <f t="shared" si="11"/>
        <v>5.131564</v>
      </c>
      <c r="K174" s="6"/>
      <c r="L174" s="6">
        <f>'[1]Uji Tarik Sample 4--62'!F174</f>
        <v>2.5200619999999998</v>
      </c>
      <c r="M174" s="6">
        <f>'[1]Uji Tarik Sample 4--62'!G174</f>
        <v>1.88</v>
      </c>
      <c r="N174" s="6"/>
      <c r="O174" s="6">
        <f>'[1]Uji Tarik Sample 4--62'!I174</f>
        <v>27.603662</v>
      </c>
      <c r="P174" s="6">
        <f>'[1]Uji Tarik Sample 4--62'!J174</f>
        <v>4.000521</v>
      </c>
      <c r="R174" s="7">
        <f t="shared" si="16"/>
        <v>5.0401239999999993E-2</v>
      </c>
      <c r="S174">
        <f t="shared" si="12"/>
        <v>799057.82285714289</v>
      </c>
      <c r="T174">
        <f t="shared" si="17"/>
        <v>15853931.825033333</v>
      </c>
      <c r="U174" s="7">
        <f t="shared" si="13"/>
        <v>5.0401239999999993E-2</v>
      </c>
      <c r="V174">
        <f t="shared" si="14"/>
        <v>4298284.5114285713</v>
      </c>
      <c r="W174">
        <f t="shared" si="15"/>
        <v>85281324.654484138</v>
      </c>
    </row>
    <row r="175" spans="1:23" x14ac:dyDescent="0.3">
      <c r="A175" t="s">
        <v>151</v>
      </c>
      <c r="B175">
        <v>4140062</v>
      </c>
      <c r="C175">
        <v>75142258</v>
      </c>
      <c r="E175" s="6">
        <f>Uji_Tarik_Sample_1__32[[#This Row],[Column2]]/1000000</f>
        <v>4.1400620000000004</v>
      </c>
      <c r="F175" s="6">
        <f t="shared" si="10"/>
        <v>2.6199370000000002</v>
      </c>
      <c r="G175" s="6"/>
      <c r="H175">
        <f>Uji_Tarik_Sample_1__32[[#This Row],[Column3]]/1000000</f>
        <v>75.142257999999998</v>
      </c>
      <c r="I175">
        <f t="shared" si="11"/>
        <v>5.1998329999999999</v>
      </c>
      <c r="K175" s="6"/>
      <c r="L175" s="6">
        <f>'[1]Uji Tarik Sample 4--62'!F175</f>
        <v>2.62</v>
      </c>
      <c r="M175" s="6">
        <f>'[1]Uji Tarik Sample 4--62'!G175</f>
        <v>1.98</v>
      </c>
      <c r="N175" s="6"/>
      <c r="O175" s="6">
        <f>'[1]Uji Tarik Sample 4--62'!I175</f>
        <v>26.803222999999999</v>
      </c>
      <c r="P175" s="6">
        <f>'[1]Uji Tarik Sample 4--62'!J175</f>
        <v>4.0636039999999998</v>
      </c>
      <c r="R175" s="7">
        <f t="shared" si="16"/>
        <v>5.2398740000000006E-2</v>
      </c>
      <c r="S175">
        <f t="shared" si="12"/>
        <v>809688.28142857144</v>
      </c>
      <c r="T175">
        <f t="shared" si="17"/>
        <v>15452438.005733943</v>
      </c>
      <c r="U175" s="7">
        <f t="shared" si="13"/>
        <v>5.2400000000000002E-2</v>
      </c>
      <c r="V175">
        <f t="shared" si="14"/>
        <v>4173644.7242857139</v>
      </c>
      <c r="W175">
        <f t="shared" si="15"/>
        <v>79649708.478735</v>
      </c>
    </row>
    <row r="176" spans="1:23" x14ac:dyDescent="0.3">
      <c r="A176" t="s">
        <v>152</v>
      </c>
      <c r="B176">
        <v>4239937</v>
      </c>
      <c r="C176">
        <v>77547340</v>
      </c>
      <c r="E176" s="6">
        <f>Uji_Tarik_Sample_1__32[[#This Row],[Column2]]/1000000</f>
        <v>4.2399370000000003</v>
      </c>
      <c r="F176" s="6">
        <f t="shared" si="10"/>
        <v>2.7201249999999999</v>
      </c>
      <c r="G176" s="6"/>
      <c r="H176">
        <f>Uji_Tarik_Sample_1__32[[#This Row],[Column3]]/1000000</f>
        <v>77.547340000000005</v>
      </c>
      <c r="I176">
        <f t="shared" si="11"/>
        <v>5.2499789999999997</v>
      </c>
      <c r="K176" s="6"/>
      <c r="L176" s="6">
        <f>'[1]Uji Tarik Sample 4--62'!F176</f>
        <v>2.6400619999999999</v>
      </c>
      <c r="M176" s="6">
        <f>'[1]Uji Tarik Sample 4--62'!G176</f>
        <v>2.0800619999999999</v>
      </c>
      <c r="N176" s="6"/>
      <c r="O176" s="6">
        <f>'[1]Uji Tarik Sample 4--62'!I176</f>
        <v>24.689036999999999</v>
      </c>
      <c r="P176" s="6">
        <f>'[1]Uji Tarik Sample 4--62'!J176</f>
        <v>4.0709369999999998</v>
      </c>
      <c r="R176" s="7">
        <f t="shared" si="16"/>
        <v>5.4402499999999999E-2</v>
      </c>
      <c r="S176">
        <f t="shared" si="12"/>
        <v>817496.73</v>
      </c>
      <c r="T176">
        <f t="shared" si="17"/>
        <v>15026822.848214695</v>
      </c>
      <c r="U176" s="7">
        <f t="shared" si="13"/>
        <v>5.2801239999999999E-2</v>
      </c>
      <c r="V176">
        <f t="shared" si="14"/>
        <v>3844435.7614285718</v>
      </c>
      <c r="W176">
        <f t="shared" si="15"/>
        <v>72809573.438589171</v>
      </c>
    </row>
    <row r="177" spans="1:23" x14ac:dyDescent="0.3">
      <c r="A177" t="s">
        <v>153</v>
      </c>
      <c r="B177">
        <v>4340249</v>
      </c>
      <c r="C177">
        <v>79816414</v>
      </c>
      <c r="E177" s="6">
        <f>Uji_Tarik_Sample_1__32[[#This Row],[Column2]]/1000000</f>
        <v>4.340249</v>
      </c>
      <c r="F177" s="6">
        <f t="shared" si="10"/>
        <v>2.8198750000000001</v>
      </c>
      <c r="G177" s="6"/>
      <c r="H177">
        <f>Uji_Tarik_Sample_1__32[[#This Row],[Column3]]/1000000</f>
        <v>79.816413999999995</v>
      </c>
      <c r="I177">
        <f t="shared" si="11"/>
        <v>5.0983539999999996</v>
      </c>
      <c r="K177" s="6"/>
      <c r="L177" s="6">
        <f>'[1]Uji Tarik Sample 4--62'!F177</f>
        <v>2.740062</v>
      </c>
      <c r="M177" s="6">
        <f>'[1]Uji Tarik Sample 4--62'!G177</f>
        <v>2.1800619999999999</v>
      </c>
      <c r="N177" s="6"/>
      <c r="O177" s="6">
        <f>'[1]Uji Tarik Sample 4--62'!I177</f>
        <v>24.996739999999999</v>
      </c>
      <c r="P177" s="6">
        <f>'[1]Uji Tarik Sample 4--62'!J177</f>
        <v>4.1924679999999999</v>
      </c>
      <c r="R177" s="7">
        <f t="shared" si="16"/>
        <v>5.6397500000000003E-2</v>
      </c>
      <c r="S177">
        <f t="shared" si="12"/>
        <v>793886.55142857146</v>
      </c>
      <c r="T177">
        <f t="shared" si="17"/>
        <v>14076626.648850949</v>
      </c>
      <c r="U177" s="7">
        <f t="shared" si="13"/>
        <v>5.4801240000000001E-2</v>
      </c>
      <c r="V177">
        <f t="shared" si="14"/>
        <v>3892349.5142857144</v>
      </c>
      <c r="W177">
        <f t="shared" si="15"/>
        <v>71026668.635339528</v>
      </c>
    </row>
    <row r="178" spans="1:23" x14ac:dyDescent="0.3">
      <c r="A178" t="s">
        <v>154</v>
      </c>
      <c r="B178">
        <v>4439874</v>
      </c>
      <c r="C178">
        <v>82047623</v>
      </c>
      <c r="E178" s="6">
        <f>Uji_Tarik_Sample_1__32[[#This Row],[Column2]]/1000000</f>
        <v>4.4398739999999997</v>
      </c>
      <c r="F178" s="6">
        <f t="shared" si="10"/>
        <v>2.9198750000000002</v>
      </c>
      <c r="G178" s="6"/>
      <c r="H178">
        <f>Uji_Tarik_Sample_1__32[[#This Row],[Column3]]/1000000</f>
        <v>82.047623000000002</v>
      </c>
      <c r="I178">
        <f t="shared" si="11"/>
        <v>4.5914210000000004</v>
      </c>
      <c r="K178" s="6"/>
      <c r="L178" s="6">
        <f>'[1]Uji Tarik Sample 4--62'!F178</f>
        <v>2.8400620000000001</v>
      </c>
      <c r="M178" s="6">
        <f>'[1]Uji Tarik Sample 4--62'!G178</f>
        <v>2.280062</v>
      </c>
      <c r="N178" s="6"/>
      <c r="O178" s="6">
        <f>'[1]Uji Tarik Sample 4--62'!I178</f>
        <v>23.977186</v>
      </c>
      <c r="P178" s="6">
        <f>'[1]Uji Tarik Sample 4--62'!J178</f>
        <v>3.823709</v>
      </c>
      <c r="R178" s="7">
        <f t="shared" si="16"/>
        <v>5.8397500000000005E-2</v>
      </c>
      <c r="S178">
        <f t="shared" si="12"/>
        <v>714949.84142857161</v>
      </c>
      <c r="T178">
        <f t="shared" si="17"/>
        <v>12242815.898430096</v>
      </c>
      <c r="U178" s="7">
        <f t="shared" si="13"/>
        <v>5.6801240000000003E-2</v>
      </c>
      <c r="V178">
        <f t="shared" si="14"/>
        <v>3733590.3914285717</v>
      </c>
      <c r="W178">
        <f t="shared" si="15"/>
        <v>65730790.233251445</v>
      </c>
    </row>
    <row r="179" spans="1:23" x14ac:dyDescent="0.3">
      <c r="A179" t="s">
        <v>155</v>
      </c>
      <c r="B179">
        <v>4539999</v>
      </c>
      <c r="C179">
        <v>84538094</v>
      </c>
      <c r="E179" s="6">
        <f>Uji_Tarik_Sample_1__32[[#This Row],[Column2]]/1000000</f>
        <v>4.5399989999999999</v>
      </c>
      <c r="F179" s="6">
        <f t="shared" si="10"/>
        <v>3.0200619999999998</v>
      </c>
      <c r="G179" s="6"/>
      <c r="H179">
        <f>Uji_Tarik_Sample_1__32[[#This Row],[Column3]]/1000000</f>
        <v>84.538094000000001</v>
      </c>
      <c r="I179">
        <f t="shared" si="11"/>
        <v>4.8245620000000002</v>
      </c>
      <c r="K179" s="6"/>
      <c r="L179" s="6">
        <f>'[1]Uji Tarik Sample 4--62'!F179</f>
        <v>2.9398740000000001</v>
      </c>
      <c r="M179" s="6">
        <f>'[1]Uji Tarik Sample 4--62'!G179</f>
        <v>2.379937</v>
      </c>
      <c r="N179" s="6"/>
      <c r="O179" s="6">
        <f>'[1]Uji Tarik Sample 4--62'!I179</f>
        <v>24.004452000000001</v>
      </c>
      <c r="P179" s="6">
        <f>'[1]Uji Tarik Sample 4--62'!J179</f>
        <v>3.8435619999999999</v>
      </c>
      <c r="R179" s="7">
        <f t="shared" si="16"/>
        <v>6.0401239999999995E-2</v>
      </c>
      <c r="S179">
        <f t="shared" si="12"/>
        <v>751253.22571428574</v>
      </c>
      <c r="T179">
        <f t="shared" si="17"/>
        <v>12437711.969394764</v>
      </c>
      <c r="U179" s="7">
        <f t="shared" si="13"/>
        <v>5.8797479999999999E-2</v>
      </c>
      <c r="V179">
        <f t="shared" si="14"/>
        <v>3737836.0971428575</v>
      </c>
      <c r="W179">
        <f t="shared" si="15"/>
        <v>63571365.594968654</v>
      </c>
    </row>
    <row r="180" spans="1:23" x14ac:dyDescent="0.3">
      <c r="A180" t="s">
        <v>156</v>
      </c>
      <c r="B180">
        <v>4640124</v>
      </c>
      <c r="C180">
        <v>86782928</v>
      </c>
      <c r="E180" s="6">
        <f>Uji_Tarik_Sample_1__32[[#This Row],[Column2]]/1000000</f>
        <v>4.6401240000000001</v>
      </c>
      <c r="F180" s="6">
        <f t="shared" si="10"/>
        <v>3.1199370000000002</v>
      </c>
      <c r="G180" s="6"/>
      <c r="H180">
        <f>Uji_Tarik_Sample_1__32[[#This Row],[Column3]]/1000000</f>
        <v>86.782927999999998</v>
      </c>
      <c r="I180">
        <f t="shared" si="11"/>
        <v>4.9485999999999999</v>
      </c>
      <c r="K180" s="6"/>
      <c r="L180" s="6">
        <f>'[1]Uji Tarik Sample 4--62'!F180</f>
        <v>3.0399989999999999</v>
      </c>
      <c r="M180" s="6">
        <f>'[1]Uji Tarik Sample 4--62'!G180</f>
        <v>2.4799989999999998</v>
      </c>
      <c r="N180" s="6"/>
      <c r="O180" s="6">
        <f>'[1]Uji Tarik Sample 4--62'!I180</f>
        <v>23.835045000000001</v>
      </c>
      <c r="P180" s="6">
        <f>'[1]Uji Tarik Sample 4--62'!J180</f>
        <v>3.949767</v>
      </c>
      <c r="R180" s="7">
        <f t="shared" si="16"/>
        <v>6.2398740000000001E-2</v>
      </c>
      <c r="S180">
        <f t="shared" si="12"/>
        <v>770567.71428571432</v>
      </c>
      <c r="T180">
        <f t="shared" si="17"/>
        <v>12349090.931735389</v>
      </c>
      <c r="U180" s="7">
        <f t="shared" si="13"/>
        <v>6.0799979999999997E-2</v>
      </c>
      <c r="V180">
        <f t="shared" si="14"/>
        <v>3711457.0071428576</v>
      </c>
      <c r="W180">
        <f t="shared" si="15"/>
        <v>61043720.855547287</v>
      </c>
    </row>
    <row r="181" spans="1:23" x14ac:dyDescent="0.3">
      <c r="A181" t="s">
        <v>157</v>
      </c>
      <c r="B181">
        <v>4739937</v>
      </c>
      <c r="C181">
        <v>89257851</v>
      </c>
      <c r="E181" s="6">
        <f>Uji_Tarik_Sample_1__32[[#This Row],[Column2]]/1000000</f>
        <v>4.7399370000000003</v>
      </c>
      <c r="F181" s="6">
        <f t="shared" si="10"/>
        <v>3.220062</v>
      </c>
      <c r="G181" s="6"/>
      <c r="H181">
        <f>Uji_Tarik_Sample_1__32[[#This Row],[Column3]]/1000000</f>
        <v>89.257851000000002</v>
      </c>
      <c r="I181">
        <f t="shared" si="11"/>
        <v>4.5509870000000001</v>
      </c>
      <c r="K181" s="6"/>
      <c r="L181" s="6">
        <f>'[1]Uji Tarik Sample 4--62'!F181</f>
        <v>3.139999</v>
      </c>
      <c r="M181" s="6">
        <f>'[1]Uji Tarik Sample 4--62'!G181</f>
        <v>2.5800619999999999</v>
      </c>
      <c r="N181" s="6"/>
      <c r="O181" s="6">
        <f>'[1]Uji Tarik Sample 4--62'!I181</f>
        <v>23.646443999999999</v>
      </c>
      <c r="P181" s="6">
        <f>'[1]Uji Tarik Sample 4--62'!J181</f>
        <v>3.8812280000000001</v>
      </c>
      <c r="R181" s="7">
        <f t="shared" si="16"/>
        <v>6.4401239999999998E-2</v>
      </c>
      <c r="S181">
        <f t="shared" si="12"/>
        <v>708653.69000000006</v>
      </c>
      <c r="T181">
        <f t="shared" si="17"/>
        <v>11003727.412701992</v>
      </c>
      <c r="U181" s="7">
        <f t="shared" si="13"/>
        <v>6.2799980000000005E-2</v>
      </c>
      <c r="V181">
        <f t="shared" si="14"/>
        <v>3682089.1371428575</v>
      </c>
      <c r="W181">
        <f t="shared" si="15"/>
        <v>58632011.302278399</v>
      </c>
    </row>
    <row r="182" spans="1:23" x14ac:dyDescent="0.3">
      <c r="A182" t="s">
        <v>158</v>
      </c>
      <c r="B182">
        <v>4840187</v>
      </c>
      <c r="C182">
        <v>91494064</v>
      </c>
      <c r="E182" s="6">
        <f>Uji_Tarik_Sample_1__32[[#This Row],[Column2]]/1000000</f>
        <v>4.8401870000000002</v>
      </c>
      <c r="F182" s="6">
        <f t="shared" si="10"/>
        <v>3.319874</v>
      </c>
      <c r="G182" s="6"/>
      <c r="H182">
        <f>Uji_Tarik_Sample_1__32[[#This Row],[Column3]]/1000000</f>
        <v>91.494063999999995</v>
      </c>
      <c r="I182">
        <f t="shared" si="11"/>
        <v>4.6126019999999999</v>
      </c>
      <c r="K182" s="6"/>
      <c r="L182" s="6">
        <f>'[1]Uji Tarik Sample 4--62'!F182</f>
        <v>3.24</v>
      </c>
      <c r="M182" s="6">
        <f>'[1]Uji Tarik Sample 4--62'!G182</f>
        <v>2.6800619999999999</v>
      </c>
      <c r="N182" s="6"/>
      <c r="O182" s="6">
        <f>'[1]Uji Tarik Sample 4--62'!I182</f>
        <v>23.845623</v>
      </c>
      <c r="P182" s="6">
        <f>'[1]Uji Tarik Sample 4--62'!J182</f>
        <v>3.8576589999999999</v>
      </c>
      <c r="R182" s="7">
        <f t="shared" si="16"/>
        <v>6.6397479999999995E-2</v>
      </c>
      <c r="S182">
        <f t="shared" si="12"/>
        <v>718248.02571428579</v>
      </c>
      <c r="T182">
        <f t="shared" si="17"/>
        <v>10817398.878907541</v>
      </c>
      <c r="U182" s="7">
        <f t="shared" si="13"/>
        <v>6.480000000000001E-2</v>
      </c>
      <c r="V182">
        <f t="shared" si="14"/>
        <v>3713104.152857143</v>
      </c>
      <c r="W182">
        <f t="shared" si="15"/>
        <v>57300990.013227507</v>
      </c>
    </row>
    <row r="183" spans="1:23" x14ac:dyDescent="0.3">
      <c r="A183" t="s">
        <v>159</v>
      </c>
      <c r="B183">
        <v>4939936</v>
      </c>
      <c r="C183">
        <v>94143311</v>
      </c>
      <c r="E183" s="6">
        <f>Uji_Tarik_Sample_1__32[[#This Row],[Column2]]/1000000</f>
        <v>4.9399360000000003</v>
      </c>
      <c r="F183" s="6">
        <f t="shared" si="10"/>
        <v>3.4198750000000002</v>
      </c>
      <c r="G183" s="6"/>
      <c r="H183">
        <f>Uji_Tarik_Sample_1__32[[#This Row],[Column3]]/1000000</f>
        <v>94.143310999999997</v>
      </c>
      <c r="I183">
        <f t="shared" si="11"/>
        <v>4.6431149999999999</v>
      </c>
      <c r="K183" s="6"/>
      <c r="L183" s="6">
        <f>'[1]Uji Tarik Sample 4--62'!F183</f>
        <v>3.3401239999999999</v>
      </c>
      <c r="M183" s="6">
        <f>'[1]Uji Tarik Sample 4--62'!G183</f>
        <v>2.7801239999999998</v>
      </c>
      <c r="N183" s="6"/>
      <c r="O183" s="6">
        <f>'[1]Uji Tarik Sample 4--62'!I183</f>
        <v>23.963549</v>
      </c>
      <c r="P183" s="6">
        <f>'[1]Uji Tarik Sample 4--62'!J183</f>
        <v>3.7422740000000001</v>
      </c>
      <c r="R183" s="7">
        <f t="shared" si="16"/>
        <v>6.83975E-2</v>
      </c>
      <c r="S183">
        <f t="shared" si="12"/>
        <v>722999.33571428573</v>
      </c>
      <c r="T183">
        <f t="shared" si="17"/>
        <v>10570552.077404667</v>
      </c>
      <c r="U183" s="7">
        <f t="shared" si="13"/>
        <v>6.6802479999999997E-2</v>
      </c>
      <c r="V183">
        <f t="shared" si="14"/>
        <v>3731466.9157142858</v>
      </c>
      <c r="W183">
        <f t="shared" si="15"/>
        <v>55858209.391541839</v>
      </c>
    </row>
    <row r="184" spans="1:23" x14ac:dyDescent="0.3">
      <c r="A184" t="s">
        <v>160</v>
      </c>
      <c r="B184">
        <v>5039937</v>
      </c>
      <c r="C184">
        <v>96431519</v>
      </c>
      <c r="E184" s="6">
        <f>Uji_Tarik_Sample_1__32[[#This Row],[Column2]]/1000000</f>
        <v>5.0399370000000001</v>
      </c>
      <c r="F184" s="6">
        <f t="shared" si="10"/>
        <v>3.5200619999999998</v>
      </c>
      <c r="G184" s="6"/>
      <c r="H184">
        <f>Uji_Tarik_Sample_1__32[[#This Row],[Column3]]/1000000</f>
        <v>96.431518999999994</v>
      </c>
      <c r="I184">
        <f t="shared" si="11"/>
        <v>4.8293869999999997</v>
      </c>
      <c r="K184" s="6"/>
      <c r="L184" s="6">
        <f>'[1]Uji Tarik Sample 4--62'!F184</f>
        <v>3.439937</v>
      </c>
      <c r="M184" s="6">
        <f>'[1]Uji Tarik Sample 4--62'!G184</f>
        <v>2.879937</v>
      </c>
      <c r="N184" s="6"/>
      <c r="O184" s="6">
        <f>'[1]Uji Tarik Sample 4--62'!I184</f>
        <v>24.60849</v>
      </c>
      <c r="P184" s="6">
        <f>'[1]Uji Tarik Sample 4--62'!J184</f>
        <v>3.7793600000000001</v>
      </c>
      <c r="R184" s="7">
        <f t="shared" si="16"/>
        <v>7.040123999999999E-2</v>
      </c>
      <c r="S184">
        <f t="shared" si="12"/>
        <v>752004.5471428571</v>
      </c>
      <c r="T184">
        <f t="shared" si="17"/>
        <v>10681694.628430653</v>
      </c>
      <c r="U184" s="7">
        <f t="shared" si="13"/>
        <v>6.8798739999999997E-2</v>
      </c>
      <c r="V184">
        <f t="shared" si="14"/>
        <v>3831893.442857143</v>
      </c>
      <c r="W184">
        <f t="shared" si="15"/>
        <v>55697145.657858603</v>
      </c>
    </row>
    <row r="185" spans="1:23" x14ac:dyDescent="0.3">
      <c r="A185" t="s">
        <v>161</v>
      </c>
      <c r="B185">
        <v>5080124</v>
      </c>
      <c r="C185">
        <v>97380089</v>
      </c>
      <c r="E185" s="6">
        <f>Uji_Tarik_Sample_1__32[[#This Row],[Column2]]/1000000</f>
        <v>5.0801239999999996</v>
      </c>
      <c r="F185" s="6">
        <f t="shared" si="10"/>
        <v>3.6199370000000002</v>
      </c>
      <c r="G185" s="6"/>
      <c r="H185">
        <f>Uji_Tarik_Sample_1__32[[#This Row],[Column3]]/1000000</f>
        <v>97.380088999999998</v>
      </c>
      <c r="I185">
        <f t="shared" si="11"/>
        <v>4.9574910000000001</v>
      </c>
      <c r="K185" s="6"/>
      <c r="L185" s="6">
        <f>'[1]Uji Tarik Sample 4--62'!F185</f>
        <v>3.5399370000000001</v>
      </c>
      <c r="M185" s="6">
        <f>'[1]Uji Tarik Sample 4--62'!G185</f>
        <v>2.9800620000000002</v>
      </c>
      <c r="N185" s="6"/>
      <c r="O185" s="6">
        <f>'[1]Uji Tarik Sample 4--62'!I185</f>
        <v>24.652778999999999</v>
      </c>
      <c r="P185" s="6">
        <f>'[1]Uji Tarik Sample 4--62'!J185</f>
        <v>3.6976339999999999</v>
      </c>
      <c r="R185" s="7">
        <f t="shared" si="16"/>
        <v>7.2398740000000003E-2</v>
      </c>
      <c r="S185">
        <f t="shared" si="12"/>
        <v>771952.17</v>
      </c>
      <c r="T185">
        <f t="shared" si="17"/>
        <v>10662508.353045924</v>
      </c>
      <c r="U185" s="7">
        <f t="shared" si="13"/>
        <v>7.0798739999999999E-2</v>
      </c>
      <c r="V185">
        <f t="shared" si="14"/>
        <v>3838789.8728571427</v>
      </c>
      <c r="W185">
        <f t="shared" si="15"/>
        <v>54221160.897173353</v>
      </c>
    </row>
    <row r="186" spans="1:23" x14ac:dyDescent="0.3">
      <c r="A186" t="s">
        <v>162</v>
      </c>
      <c r="B186">
        <v>5119999</v>
      </c>
      <c r="C186">
        <v>355032</v>
      </c>
      <c r="E186" s="6">
        <f>Uji_Tarik_Sample_1__32[[#This Row],[Column2]]/1000000</f>
        <v>5.119999</v>
      </c>
      <c r="F186" s="6">
        <f t="shared" si="10"/>
        <v>3.7201249999999999</v>
      </c>
      <c r="G186" s="6"/>
      <c r="H186">
        <f>Uji_Tarik_Sample_1__32[[#This Row],[Column3]]/1000000</f>
        <v>0.35503200000000001</v>
      </c>
      <c r="I186">
        <f t="shared" si="11"/>
        <v>4.9411860000000001</v>
      </c>
      <c r="K186" s="6"/>
      <c r="L186" s="6">
        <f>'[1]Uji Tarik Sample 4--62'!F186</f>
        <v>3.639999</v>
      </c>
      <c r="M186" s="6">
        <f>'[1]Uji Tarik Sample 4--62'!G186</f>
        <v>3.0800619999999999</v>
      </c>
      <c r="N186" s="6"/>
      <c r="O186" s="6">
        <f>'[1]Uji Tarik Sample 4--62'!I186</f>
        <v>24.841847999999999</v>
      </c>
      <c r="P186" s="6">
        <f>'[1]Uji Tarik Sample 4--62'!J186</f>
        <v>3.5664220000000002</v>
      </c>
      <c r="R186" s="7">
        <f t="shared" si="16"/>
        <v>7.4402499999999996E-2</v>
      </c>
      <c r="S186">
        <f t="shared" si="12"/>
        <v>769413.24857142859</v>
      </c>
      <c r="T186">
        <f t="shared" si="17"/>
        <v>10341228.434144398</v>
      </c>
      <c r="U186" s="7">
        <f t="shared" si="13"/>
        <v>7.279998E-2</v>
      </c>
      <c r="V186">
        <f t="shared" si="14"/>
        <v>3868230.6171428571</v>
      </c>
      <c r="W186">
        <f t="shared" si="15"/>
        <v>53135050.547305882</v>
      </c>
    </row>
    <row r="187" spans="1:23" x14ac:dyDescent="0.3">
      <c r="A187" t="s">
        <v>163</v>
      </c>
      <c r="B187">
        <v>5220061</v>
      </c>
      <c r="C187">
        <v>790560</v>
      </c>
      <c r="E187" s="6">
        <f>Uji_Tarik_Sample_1__32[[#This Row],[Column2]]/1000000</f>
        <v>5.2200610000000003</v>
      </c>
      <c r="F187" s="6">
        <f t="shared" si="10"/>
        <v>3.8198750000000001</v>
      </c>
      <c r="G187" s="6"/>
      <c r="H187">
        <f>Uji_Tarik_Sample_1__32[[#This Row],[Column3]]/1000000</f>
        <v>0.79056000000000004</v>
      </c>
      <c r="I187">
        <f t="shared" si="11"/>
        <v>4.7285880000000002</v>
      </c>
      <c r="K187" s="6"/>
      <c r="L187" s="6">
        <f>'[1]Uji Tarik Sample 4--62'!F187</f>
        <v>3.740062</v>
      </c>
      <c r="M187" s="6">
        <f>'[1]Uji Tarik Sample 4--62'!G187</f>
        <v>3.179999</v>
      </c>
      <c r="N187" s="6"/>
      <c r="O187" s="6">
        <f>'[1]Uji Tarik Sample 4--62'!I187</f>
        <v>24.891681999999999</v>
      </c>
      <c r="P187" s="6">
        <f>'[1]Uji Tarik Sample 4--62'!J187</f>
        <v>3.4229810000000001</v>
      </c>
      <c r="R187" s="7">
        <f t="shared" si="16"/>
        <v>7.6397500000000007E-2</v>
      </c>
      <c r="S187">
        <f t="shared" si="12"/>
        <v>736308.70285714301</v>
      </c>
      <c r="T187">
        <f t="shared" si="17"/>
        <v>9637863.8418422453</v>
      </c>
      <c r="U187" s="7">
        <f t="shared" si="13"/>
        <v>7.4801240000000005E-2</v>
      </c>
      <c r="V187">
        <f t="shared" si="14"/>
        <v>3875990.482857143</v>
      </c>
      <c r="W187">
        <f t="shared" si="15"/>
        <v>51817195.582013652</v>
      </c>
    </row>
    <row r="188" spans="1:23" x14ac:dyDescent="0.3">
      <c r="A188" t="s">
        <v>164</v>
      </c>
      <c r="B188">
        <v>5319874</v>
      </c>
      <c r="C188">
        <v>4899002</v>
      </c>
      <c r="E188" s="6">
        <f>Uji_Tarik_Sample_1__32[[#This Row],[Column2]]/1000000</f>
        <v>5.3198740000000004</v>
      </c>
      <c r="F188" s="6">
        <f t="shared" si="10"/>
        <v>3.9198119999999999</v>
      </c>
      <c r="G188" s="6"/>
      <c r="H188">
        <f>Uji_Tarik_Sample_1__32[[#This Row],[Column3]]/1000000</f>
        <v>4.8990020000000003</v>
      </c>
      <c r="I188">
        <f t="shared" si="11"/>
        <v>5.1313149999999998</v>
      </c>
      <c r="K188" s="6"/>
      <c r="L188" s="6">
        <f>'[1]Uji Tarik Sample 4--62'!F188</f>
        <v>3.8401239999999999</v>
      </c>
      <c r="M188" s="6">
        <f>'[1]Uji Tarik Sample 4--62'!G188</f>
        <v>3.280062</v>
      </c>
      <c r="N188" s="6"/>
      <c r="O188" s="6">
        <f>'[1]Uji Tarik Sample 4--62'!I188</f>
        <v>25.164187999999999</v>
      </c>
      <c r="P188" s="6">
        <f>'[1]Uji Tarik Sample 4--62'!J188</f>
        <v>3.3709470000000001</v>
      </c>
      <c r="R188" s="7">
        <f t="shared" si="16"/>
        <v>7.8396239999999992E-2</v>
      </c>
      <c r="S188">
        <f t="shared" si="12"/>
        <v>799019.04999999993</v>
      </c>
      <c r="T188">
        <f t="shared" si="17"/>
        <v>10192058.318103012</v>
      </c>
      <c r="U188" s="7">
        <f t="shared" si="13"/>
        <v>7.6802479999999992E-2</v>
      </c>
      <c r="V188">
        <f t="shared" si="14"/>
        <v>3918423.56</v>
      </c>
      <c r="W188">
        <f t="shared" si="15"/>
        <v>51019492.599718139</v>
      </c>
    </row>
    <row r="189" spans="1:23" x14ac:dyDescent="0.3">
      <c r="A189" t="s">
        <v>165</v>
      </c>
      <c r="B189">
        <v>5419874</v>
      </c>
      <c r="C189">
        <v>6550994</v>
      </c>
      <c r="E189" s="6">
        <f>Uji_Tarik_Sample_1__32[[#This Row],[Column2]]/1000000</f>
        <v>5.4198740000000001</v>
      </c>
      <c r="F189" s="6">
        <f t="shared" si="10"/>
        <v>4.020124</v>
      </c>
      <c r="G189" s="6"/>
      <c r="H189">
        <f>Uji_Tarik_Sample_1__32[[#This Row],[Column3]]/1000000</f>
        <v>6.5509940000000002</v>
      </c>
      <c r="I189">
        <f t="shared" si="11"/>
        <v>5.0394379999999996</v>
      </c>
      <c r="K189" s="6"/>
      <c r="L189" s="6">
        <f>'[1]Uji Tarik Sample 4--62'!F189</f>
        <v>3.9398749999999998</v>
      </c>
      <c r="M189" s="6">
        <f>'[1]Uji Tarik Sample 4--62'!G189</f>
        <v>3.379937</v>
      </c>
      <c r="N189" s="6"/>
      <c r="O189" s="6">
        <f>'[1]Uji Tarik Sample 4--62'!I189</f>
        <v>24.977195999999999</v>
      </c>
      <c r="P189" s="6">
        <f>'[1]Uji Tarik Sample 4--62'!J189</f>
        <v>3.2773819999999998</v>
      </c>
      <c r="R189" s="7">
        <f t="shared" si="16"/>
        <v>8.0402479999999998E-2</v>
      </c>
      <c r="S189">
        <f t="shared" si="12"/>
        <v>784712.48857142858</v>
      </c>
      <c r="T189">
        <f t="shared" si="17"/>
        <v>9759804.5305496622</v>
      </c>
      <c r="U189" s="7">
        <f t="shared" si="13"/>
        <v>7.8797499999999993E-2</v>
      </c>
      <c r="V189">
        <f t="shared" si="14"/>
        <v>3889306.2342857146</v>
      </c>
      <c r="W189">
        <f t="shared" si="15"/>
        <v>49358244.034210667</v>
      </c>
    </row>
    <row r="190" spans="1:23" x14ac:dyDescent="0.3">
      <c r="A190" t="s">
        <v>166</v>
      </c>
      <c r="B190">
        <v>5520124</v>
      </c>
      <c r="C190">
        <v>6624967</v>
      </c>
      <c r="E190" s="6">
        <f>Uji_Tarik_Sample_1__32[[#This Row],[Column2]]/1000000</f>
        <v>5.520124</v>
      </c>
      <c r="F190" s="6">
        <f t="shared" si="10"/>
        <v>4.1199370000000002</v>
      </c>
      <c r="G190" s="6"/>
      <c r="H190">
        <f>Uji_Tarik_Sample_1__32[[#This Row],[Column3]]/1000000</f>
        <v>6.6249669999999998</v>
      </c>
      <c r="I190">
        <f t="shared" si="11"/>
        <v>5.1559119999999998</v>
      </c>
      <c r="K190" s="6"/>
      <c r="L190" s="6">
        <f>'[1]Uji Tarik Sample 4--62'!F190</f>
        <v>4.0399370000000001</v>
      </c>
      <c r="M190" s="6">
        <f>'[1]Uji Tarik Sample 4--62'!G190</f>
        <v>3.4800620000000002</v>
      </c>
      <c r="N190" s="6"/>
      <c r="O190" s="6">
        <f>'[1]Uji Tarik Sample 4--62'!I190</f>
        <v>25.280574999999999</v>
      </c>
      <c r="P190" s="6">
        <f>'[1]Uji Tarik Sample 4--62'!J190</f>
        <v>3.3254280000000001</v>
      </c>
      <c r="R190" s="7">
        <f t="shared" si="16"/>
        <v>8.2398739999999998E-2</v>
      </c>
      <c r="S190">
        <f t="shared" si="12"/>
        <v>802849.15428571426</v>
      </c>
      <c r="T190">
        <f t="shared" si="17"/>
        <v>9743463.9690572247</v>
      </c>
      <c r="U190" s="7">
        <f t="shared" si="13"/>
        <v>8.0798740000000008E-2</v>
      </c>
      <c r="V190">
        <f t="shared" si="14"/>
        <v>3936546.6785714286</v>
      </c>
      <c r="W190">
        <f t="shared" si="15"/>
        <v>48720396.859795444</v>
      </c>
    </row>
    <row r="191" spans="1:23" x14ac:dyDescent="0.3">
      <c r="A191" t="s">
        <v>167</v>
      </c>
      <c r="B191">
        <v>5606186</v>
      </c>
      <c r="C191">
        <v>6393196</v>
      </c>
      <c r="E191" s="6">
        <f>Uji_Tarik_Sample_1__32[[#This Row],[Column2]]/1000000</f>
        <v>5.6061860000000001</v>
      </c>
      <c r="F191" s="6">
        <f t="shared" si="10"/>
        <v>4.2200620000000004</v>
      </c>
      <c r="G191" s="6"/>
      <c r="H191">
        <f>Uji_Tarik_Sample_1__32[[#This Row],[Column3]]/1000000</f>
        <v>6.3931959999999997</v>
      </c>
      <c r="I191">
        <f t="shared" si="11"/>
        <v>4.9190659999999999</v>
      </c>
      <c r="K191" s="6"/>
      <c r="L191" s="6">
        <f>'[1]Uji Tarik Sample 4--62'!F191</f>
        <v>4.1400620000000004</v>
      </c>
      <c r="M191" s="6">
        <f>'[1]Uji Tarik Sample 4--62'!G191</f>
        <v>3.5800619999999999</v>
      </c>
      <c r="N191" s="6"/>
      <c r="O191" s="6">
        <f>'[1]Uji Tarik Sample 4--62'!I191</f>
        <v>24.877897000000001</v>
      </c>
      <c r="P191" s="6">
        <f>'[1]Uji Tarik Sample 4--62'!J191</f>
        <v>3.3987029999999998</v>
      </c>
      <c r="R191" s="7">
        <f t="shared" si="16"/>
        <v>8.4401240000000002E-2</v>
      </c>
      <c r="S191">
        <f t="shared" si="12"/>
        <v>765968.84857142856</v>
      </c>
      <c r="T191">
        <f t="shared" si="17"/>
        <v>9075326.9569431506</v>
      </c>
      <c r="U191" s="7">
        <f t="shared" si="13"/>
        <v>8.2801240000000012E-2</v>
      </c>
      <c r="V191">
        <f t="shared" si="14"/>
        <v>3873843.9614285715</v>
      </c>
      <c r="W191">
        <f t="shared" si="15"/>
        <v>46784854.446969286</v>
      </c>
    </row>
    <row r="192" spans="1:23" x14ac:dyDescent="0.3">
      <c r="A192" t="s">
        <v>3</v>
      </c>
      <c r="E192" s="6"/>
      <c r="F192" s="6">
        <f t="shared" si="10"/>
        <v>4.3198740000000004</v>
      </c>
      <c r="G192" s="6"/>
      <c r="I192">
        <f t="shared" si="11"/>
        <v>5.0176170000000004</v>
      </c>
      <c r="K192" s="6"/>
      <c r="L192" s="6">
        <f>'[1]Uji Tarik Sample 4--62'!F192</f>
        <v>4.240062</v>
      </c>
      <c r="M192" s="6">
        <f>'[1]Uji Tarik Sample 4--62'!G192</f>
        <v>3.68</v>
      </c>
      <c r="N192" s="6"/>
      <c r="O192" s="6">
        <f>'[1]Uji Tarik Sample 4--62'!I192</f>
        <v>24.901236000000001</v>
      </c>
      <c r="P192" s="6">
        <f>'[1]Uji Tarik Sample 4--62'!J192</f>
        <v>3.3749639999999999</v>
      </c>
      <c r="R192" s="7">
        <f t="shared" si="16"/>
        <v>8.6397480000000013E-2</v>
      </c>
      <c r="S192">
        <f t="shared" si="12"/>
        <v>781314.64714285731</v>
      </c>
      <c r="T192">
        <f t="shared" si="17"/>
        <v>9043257.3628635611</v>
      </c>
      <c r="U192" s="7">
        <f t="shared" si="13"/>
        <v>8.480124E-2</v>
      </c>
      <c r="V192">
        <f t="shared" si="14"/>
        <v>3877478.1771428576</v>
      </c>
      <c r="W192">
        <f t="shared" si="15"/>
        <v>45724309.893851288</v>
      </c>
    </row>
    <row r="193" spans="1:23" x14ac:dyDescent="0.3">
      <c r="A193" t="s">
        <v>168</v>
      </c>
      <c r="E193" s="6"/>
      <c r="F193" s="6">
        <f t="shared" si="10"/>
        <v>4.4198750000000002</v>
      </c>
      <c r="G193" s="6"/>
      <c r="I193">
        <f t="shared" si="11"/>
        <v>4.9826290000000002</v>
      </c>
      <c r="K193" s="6"/>
      <c r="L193" s="6">
        <f>'[1]Uji Tarik Sample 4--62'!F193</f>
        <v>4.3400619999999996</v>
      </c>
      <c r="M193" s="6">
        <f>'[1]Uji Tarik Sample 4--62'!G193</f>
        <v>3.780062</v>
      </c>
      <c r="N193" s="6"/>
      <c r="O193" s="6">
        <f>'[1]Uji Tarik Sample 4--62'!I193</f>
        <v>23.749881999999999</v>
      </c>
      <c r="P193" s="6">
        <f>'[1]Uji Tarik Sample 4--62'!J193</f>
        <v>3.3902800000000002</v>
      </c>
      <c r="R193" s="7">
        <f t="shared" si="16"/>
        <v>8.8397500000000004E-2</v>
      </c>
      <c r="S193">
        <f t="shared" si="12"/>
        <v>775866.51571428578</v>
      </c>
      <c r="T193">
        <f t="shared" si="17"/>
        <v>8777018.7586106583</v>
      </c>
      <c r="U193" s="7">
        <f t="shared" si="13"/>
        <v>8.6801239999999988E-2</v>
      </c>
      <c r="V193">
        <f t="shared" si="14"/>
        <v>3698195.9114285712</v>
      </c>
      <c r="W193">
        <f t="shared" si="15"/>
        <v>42605335.032409348</v>
      </c>
    </row>
    <row r="194" spans="1:23" x14ac:dyDescent="0.3">
      <c r="A194" t="s">
        <v>3</v>
      </c>
      <c r="E194" s="6"/>
      <c r="F194" s="6">
        <f t="shared" si="10"/>
        <v>4.520124</v>
      </c>
      <c r="G194" s="6"/>
      <c r="I194">
        <f t="shared" si="11"/>
        <v>5.0302059999999997</v>
      </c>
      <c r="K194" s="6"/>
      <c r="L194" s="6">
        <f>'[1]Uji Tarik Sample 4--62'!F194</f>
        <v>4.4399369999999996</v>
      </c>
      <c r="M194" s="6">
        <f>'[1]Uji Tarik Sample 4--62'!G194</f>
        <v>3.8799990000000002</v>
      </c>
      <c r="N194" s="6"/>
      <c r="O194" s="6">
        <f>'[1]Uji Tarik Sample 4--62'!I194</f>
        <v>23.995460999999999</v>
      </c>
      <c r="P194" s="6">
        <f>'[1]Uji Tarik Sample 4--62'!J194</f>
        <v>3.3699080000000001</v>
      </c>
      <c r="R194" s="7">
        <f t="shared" si="16"/>
        <v>9.0402480000000007E-2</v>
      </c>
      <c r="S194">
        <f t="shared" si="12"/>
        <v>783274.93428571429</v>
      </c>
      <c r="T194">
        <f t="shared" si="17"/>
        <v>8664308.0398426484</v>
      </c>
      <c r="U194" s="7">
        <f t="shared" si="13"/>
        <v>8.8798739999999987E-2</v>
      </c>
      <c r="V194">
        <f t="shared" si="14"/>
        <v>3736436.07</v>
      </c>
      <c r="W194">
        <f t="shared" si="15"/>
        <v>42077579.817010924</v>
      </c>
    </row>
    <row r="195" spans="1:23" x14ac:dyDescent="0.3">
      <c r="A195" t="s">
        <v>36</v>
      </c>
      <c r="E195" s="6"/>
      <c r="F195" s="6">
        <f t="shared" si="10"/>
        <v>4.6199370000000002</v>
      </c>
      <c r="G195" s="6"/>
      <c r="I195">
        <f t="shared" si="11"/>
        <v>5.0707890000000004</v>
      </c>
      <c r="K195" s="6"/>
      <c r="L195" s="6">
        <f>'[1]Uji Tarik Sample 4--62'!F195</f>
        <v>4.5399370000000001</v>
      </c>
      <c r="M195" s="6">
        <f>'[1]Uji Tarik Sample 4--62'!G195</f>
        <v>3.9800620000000002</v>
      </c>
      <c r="N195" s="6"/>
      <c r="O195" s="6">
        <f>'[1]Uji Tarik Sample 4--62'!I195</f>
        <v>24.32921</v>
      </c>
      <c r="P195" s="6">
        <f>'[1]Uji Tarik Sample 4--62'!J195</f>
        <v>3.2981929999999999</v>
      </c>
      <c r="R195" s="7">
        <f t="shared" si="16"/>
        <v>9.2398740000000007E-2</v>
      </c>
      <c r="S195">
        <f t="shared" si="12"/>
        <v>789594.28714285721</v>
      </c>
      <c r="T195">
        <f t="shared" si="17"/>
        <v>8545509.2476678491</v>
      </c>
      <c r="U195" s="7">
        <f t="shared" si="13"/>
        <v>9.0798740000000003E-2</v>
      </c>
      <c r="V195">
        <f t="shared" si="14"/>
        <v>3788405.5571428575</v>
      </c>
      <c r="W195">
        <f t="shared" si="15"/>
        <v>41723107.139403671</v>
      </c>
    </row>
    <row r="196" spans="1:23" x14ac:dyDescent="0.3">
      <c r="A196" t="s">
        <v>3</v>
      </c>
      <c r="E196" s="6"/>
      <c r="F196" s="6">
        <f t="shared" si="10"/>
        <v>4.7200620000000004</v>
      </c>
      <c r="G196" s="6"/>
      <c r="I196">
        <f t="shared" si="11"/>
        <v>5.2776430000000003</v>
      </c>
      <c r="K196" s="6"/>
      <c r="L196" s="6">
        <f>'[1]Uji Tarik Sample 4--62'!F196</f>
        <v>4.6400610000000002</v>
      </c>
      <c r="M196" s="6">
        <f>'[1]Uji Tarik Sample 4--62'!G196</f>
        <v>4.0799989999999999</v>
      </c>
      <c r="N196" s="6"/>
      <c r="O196" s="6">
        <f>'[1]Uji Tarik Sample 4--62'!I196</f>
        <v>24.211863999999998</v>
      </c>
      <c r="P196" s="6">
        <f>'[1]Uji Tarik Sample 4--62'!J196</f>
        <v>3.459098</v>
      </c>
      <c r="R196" s="7">
        <f t="shared" si="16"/>
        <v>9.4401240000000011E-2</v>
      </c>
      <c r="S196">
        <f t="shared" si="12"/>
        <v>821804.41</v>
      </c>
      <c r="T196">
        <f t="shared" si="17"/>
        <v>8705440.8395482935</v>
      </c>
      <c r="U196" s="7">
        <f t="shared" si="13"/>
        <v>9.2801220000000004E-2</v>
      </c>
      <c r="V196">
        <f t="shared" si="14"/>
        <v>3770133.1085714288</v>
      </c>
      <c r="W196">
        <f t="shared" si="15"/>
        <v>40625900.269106686</v>
      </c>
    </row>
    <row r="197" spans="1:23" x14ac:dyDescent="0.3">
      <c r="A197" t="s">
        <v>37</v>
      </c>
      <c r="E197" s="6"/>
      <c r="F197" s="6">
        <f t="shared" si="10"/>
        <v>4.8199370000000004</v>
      </c>
      <c r="G197" s="6"/>
      <c r="I197">
        <f t="shared" si="11"/>
        <v>5.0143300000000002</v>
      </c>
      <c r="K197" s="6"/>
      <c r="L197" s="6">
        <f>'[1]Uji Tarik Sample 4--62'!F197</f>
        <v>4.740062</v>
      </c>
      <c r="M197" s="6">
        <f>'[1]Uji Tarik Sample 4--62'!G197</f>
        <v>4.1800620000000004</v>
      </c>
      <c r="N197" s="6"/>
      <c r="O197" s="6">
        <f>'[1]Uji Tarik Sample 4--62'!I197</f>
        <v>24.259101999999999</v>
      </c>
      <c r="P197" s="6">
        <f>'[1]Uji Tarik Sample 4--62'!J197</f>
        <v>3.280789</v>
      </c>
      <c r="R197" s="7">
        <f t="shared" si="16"/>
        <v>9.6398740000000011E-2</v>
      </c>
      <c r="S197">
        <f t="shared" si="12"/>
        <v>780802.8142857143</v>
      </c>
      <c r="T197">
        <f t="shared" si="17"/>
        <v>8099720.1237870352</v>
      </c>
      <c r="U197" s="7">
        <f t="shared" si="13"/>
        <v>9.4801239999999995E-2</v>
      </c>
      <c r="V197">
        <f t="shared" si="14"/>
        <v>3777488.7399999998</v>
      </c>
      <c r="W197">
        <f t="shared" si="15"/>
        <v>39846406.439409442</v>
      </c>
    </row>
    <row r="198" spans="1:23" x14ac:dyDescent="0.3">
      <c r="A198" t="s">
        <v>38</v>
      </c>
      <c r="E198" s="6"/>
      <c r="F198" s="6">
        <f t="shared" si="10"/>
        <v>4.9198750000000002</v>
      </c>
      <c r="G198" s="6"/>
      <c r="I198">
        <f t="shared" si="11"/>
        <v>4.9921800000000003</v>
      </c>
      <c r="K198" s="6"/>
      <c r="L198" s="6">
        <f>'[1]Uji Tarik Sample 4--62'!F198</f>
        <v>4.8400619999999996</v>
      </c>
      <c r="M198" s="6">
        <f>'[1]Uji Tarik Sample 4--62'!G198</f>
        <v>4.280062</v>
      </c>
      <c r="N198" s="6"/>
      <c r="O198" s="6">
        <f>'[1]Uji Tarik Sample 4--62'!I198</f>
        <v>24.160242</v>
      </c>
      <c r="P198" s="6">
        <f>'[1]Uji Tarik Sample 4--62'!J198</f>
        <v>3.1753130000000001</v>
      </c>
      <c r="R198" s="7">
        <f t="shared" si="16"/>
        <v>9.8397499999999999E-2</v>
      </c>
      <c r="S198">
        <f t="shared" si="12"/>
        <v>777353.74285714293</v>
      </c>
      <c r="T198">
        <f t="shared" si="17"/>
        <v>7900137.1260158336</v>
      </c>
      <c r="U198" s="7">
        <f t="shared" si="13"/>
        <v>9.6801239999999997E-2</v>
      </c>
      <c r="V198">
        <f t="shared" si="14"/>
        <v>3762094.825714286</v>
      </c>
      <c r="W198">
        <f t="shared" si="15"/>
        <v>38864118.121981561</v>
      </c>
    </row>
    <row r="199" spans="1:23" x14ac:dyDescent="0.3">
      <c r="A199" t="s">
        <v>39</v>
      </c>
      <c r="E199" s="6"/>
      <c r="F199" s="6">
        <f t="shared" si="10"/>
        <v>5.0200620000000002</v>
      </c>
      <c r="G199" s="6"/>
      <c r="I199">
        <f t="shared" si="11"/>
        <v>5.2601290000000001</v>
      </c>
      <c r="K199" s="6"/>
      <c r="L199" s="6">
        <f>'[1]Uji Tarik Sample 4--62'!F199</f>
        <v>4.9399360000000003</v>
      </c>
      <c r="M199" s="6">
        <f>'[1]Uji Tarik Sample 4--62'!G199</f>
        <v>4.379937</v>
      </c>
      <c r="N199" s="6"/>
      <c r="O199" s="6">
        <f>'[1]Uji Tarik Sample 4--62'!I199</f>
        <v>23.904343000000001</v>
      </c>
      <c r="P199" s="6">
        <f>'[1]Uji Tarik Sample 4--62'!J199</f>
        <v>3.3604769999999999</v>
      </c>
      <c r="R199" s="7">
        <f t="shared" si="16"/>
        <v>0.10040124</v>
      </c>
      <c r="S199">
        <f t="shared" si="12"/>
        <v>819077.23</v>
      </c>
      <c r="T199">
        <f t="shared" si="17"/>
        <v>8158038.9843790773</v>
      </c>
      <c r="U199" s="7">
        <f t="shared" si="13"/>
        <v>9.8798720000000007E-2</v>
      </c>
      <c r="V199">
        <f t="shared" si="14"/>
        <v>3722247.6957142861</v>
      </c>
      <c r="W199">
        <f t="shared" si="15"/>
        <v>37675059.916912749</v>
      </c>
    </row>
    <row r="200" spans="1:23" x14ac:dyDescent="0.3">
      <c r="A200" t="s">
        <v>40</v>
      </c>
      <c r="E200" s="6"/>
      <c r="F200" s="6">
        <f t="shared" si="10"/>
        <v>5.119999</v>
      </c>
      <c r="G200" s="6"/>
      <c r="I200">
        <f t="shared" si="11"/>
        <v>5.3954269999999998</v>
      </c>
      <c r="K200" s="6"/>
      <c r="L200" s="6">
        <f>'[1]Uji Tarik Sample 4--62'!F200</f>
        <v>5.0399989999999999</v>
      </c>
      <c r="M200" s="6">
        <f>'[1]Uji Tarik Sample 4--62'!G200</f>
        <v>4.4799990000000003</v>
      </c>
      <c r="N200" s="6"/>
      <c r="O200" s="6">
        <f>'[1]Uji Tarik Sample 4--62'!I200</f>
        <v>23.348662999999998</v>
      </c>
      <c r="P200" s="6">
        <f>'[1]Uji Tarik Sample 4--62'!J200</f>
        <v>3.3196340000000002</v>
      </c>
      <c r="R200" s="7">
        <f t="shared" si="16"/>
        <v>0.10239998</v>
      </c>
      <c r="S200">
        <f t="shared" si="12"/>
        <v>840145.06142857147</v>
      </c>
      <c r="T200">
        <f t="shared" si="17"/>
        <v>8204543.2179632401</v>
      </c>
      <c r="U200" s="7">
        <f t="shared" si="13"/>
        <v>0.10079998</v>
      </c>
      <c r="V200">
        <f t="shared" si="14"/>
        <v>3635720.3814285714</v>
      </c>
      <c r="W200">
        <f t="shared" si="15"/>
        <v>36068661.734144904</v>
      </c>
    </row>
    <row r="201" spans="1:23" x14ac:dyDescent="0.3">
      <c r="A201" t="s">
        <v>3</v>
      </c>
      <c r="E201" s="6"/>
      <c r="F201" s="6">
        <f t="shared" si="10"/>
        <v>5.2200610000000003</v>
      </c>
      <c r="G201" s="6"/>
      <c r="I201">
        <f t="shared" si="11"/>
        <v>5.3666229999999997</v>
      </c>
      <c r="K201" s="6"/>
      <c r="L201" s="6">
        <f>'[1]Uji Tarik Sample 4--62'!F201</f>
        <v>5.1399990000000004</v>
      </c>
      <c r="M201" s="6">
        <f>'[1]Uji Tarik Sample 4--62'!G201</f>
        <v>4.5799989999999999</v>
      </c>
      <c r="N201" s="6"/>
      <c r="O201" s="6">
        <f>'[1]Uji Tarik Sample 4--62'!I201</f>
        <v>23.654816</v>
      </c>
      <c r="P201" s="6">
        <f>'[1]Uji Tarik Sample 4--62'!J201</f>
        <v>3.2155179999999999</v>
      </c>
      <c r="R201" s="7">
        <f t="shared" si="16"/>
        <v>0.10440122</v>
      </c>
      <c r="S201">
        <f t="shared" si="12"/>
        <v>835659.86714285705</v>
      </c>
      <c r="T201">
        <f t="shared" si="17"/>
        <v>8004311.3207188286</v>
      </c>
      <c r="U201" s="7">
        <f t="shared" si="13"/>
        <v>0.10279998000000001</v>
      </c>
      <c r="V201">
        <f t="shared" si="14"/>
        <v>3683392.7771428572</v>
      </c>
      <c r="W201">
        <f t="shared" si="15"/>
        <v>35830676.009303279</v>
      </c>
    </row>
    <row r="202" spans="1:23" x14ac:dyDescent="0.3">
      <c r="A202" t="s">
        <v>41</v>
      </c>
      <c r="E202" s="6"/>
      <c r="F202" s="6">
        <f t="shared" si="10"/>
        <v>5.3198740000000004</v>
      </c>
      <c r="G202" s="6"/>
      <c r="I202">
        <f t="shared" si="11"/>
        <v>5.322603</v>
      </c>
      <c r="K202" s="6"/>
      <c r="L202" s="6">
        <f>'[1]Uji Tarik Sample 4--62'!F202</f>
        <v>5.2400609999999999</v>
      </c>
      <c r="M202" s="6">
        <f>'[1]Uji Tarik Sample 4--62'!G202</f>
        <v>4.6800620000000004</v>
      </c>
      <c r="N202" s="6"/>
      <c r="O202" s="6">
        <f>'[1]Uji Tarik Sample 4--62'!I202</f>
        <v>23.404463</v>
      </c>
      <c r="P202" s="6">
        <f>'[1]Uji Tarik Sample 4--62'!J202</f>
        <v>3.276872</v>
      </c>
      <c r="R202" s="7">
        <f t="shared" si="16"/>
        <v>0.10639748</v>
      </c>
      <c r="S202">
        <f t="shared" si="12"/>
        <v>828805.32428571431</v>
      </c>
      <c r="T202">
        <f t="shared" si="17"/>
        <v>7789708.2175791599</v>
      </c>
      <c r="U202" s="7">
        <f t="shared" si="13"/>
        <v>0.10480122</v>
      </c>
      <c r="V202">
        <f t="shared" si="14"/>
        <v>3644409.2385714287</v>
      </c>
      <c r="W202">
        <f t="shared" si="15"/>
        <v>34774492.497047544</v>
      </c>
    </row>
    <row r="203" spans="1:23" x14ac:dyDescent="0.3">
      <c r="A203" t="s">
        <v>3</v>
      </c>
      <c r="E203" s="6"/>
      <c r="F203" s="6">
        <f t="shared" si="10"/>
        <v>5.4198740000000001</v>
      </c>
      <c r="G203" s="6"/>
      <c r="I203">
        <f t="shared" si="11"/>
        <v>5.282578</v>
      </c>
      <c r="K203" s="6"/>
      <c r="L203" s="6">
        <f>'[1]Uji Tarik Sample 4--62'!F203</f>
        <v>5.3400619999999996</v>
      </c>
      <c r="M203" s="6">
        <f>'[1]Uji Tarik Sample 4--62'!G203</f>
        <v>4.780125</v>
      </c>
      <c r="N203" s="6"/>
      <c r="O203" s="6">
        <f>'[1]Uji Tarik Sample 4--62'!I203</f>
        <v>22.592762</v>
      </c>
      <c r="P203" s="6">
        <f>'[1]Uji Tarik Sample 4--62'!J203</f>
        <v>3.2513350000000001</v>
      </c>
      <c r="R203" s="7">
        <f t="shared" si="16"/>
        <v>0.10839748</v>
      </c>
      <c r="S203">
        <f t="shared" si="12"/>
        <v>822572.8600000001</v>
      </c>
      <c r="T203">
        <f t="shared" si="17"/>
        <v>7588486.9279248938</v>
      </c>
      <c r="U203" s="7">
        <f t="shared" si="13"/>
        <v>0.10680123999999999</v>
      </c>
      <c r="V203">
        <f t="shared" si="14"/>
        <v>3518015.7971428572</v>
      </c>
      <c r="W203">
        <f t="shared" si="15"/>
        <v>32939840.372104831</v>
      </c>
    </row>
    <row r="204" spans="1:23" x14ac:dyDescent="0.3">
      <c r="A204" t="s">
        <v>169</v>
      </c>
      <c r="E204" s="6"/>
      <c r="F204" s="6">
        <f t="shared" si="10"/>
        <v>5.520124</v>
      </c>
      <c r="G204" s="6"/>
      <c r="I204">
        <f t="shared" si="11"/>
        <v>5.2696300000000003</v>
      </c>
      <c r="K204" s="6"/>
      <c r="L204" s="6">
        <f>'[1]Uji Tarik Sample 4--62'!F204</f>
        <v>5.4399369999999996</v>
      </c>
      <c r="M204" s="6">
        <f>'[1]Uji Tarik Sample 4--62'!G204</f>
        <v>4.879937</v>
      </c>
      <c r="N204" s="6"/>
      <c r="O204" s="6">
        <f>'[1]Uji Tarik Sample 4--62'!I204</f>
        <v>22.508209000000001</v>
      </c>
      <c r="P204" s="6">
        <f>'[1]Uji Tarik Sample 4--62'!J204</f>
        <v>3.2612960000000002</v>
      </c>
      <c r="R204" s="7">
        <f t="shared" si="16"/>
        <v>0.11040248</v>
      </c>
      <c r="S204">
        <f t="shared" si="12"/>
        <v>820556.67142857146</v>
      </c>
      <c r="T204">
        <f t="shared" si="17"/>
        <v>7432411.5855782544</v>
      </c>
      <c r="U204" s="7">
        <f t="shared" si="13"/>
        <v>0.10879873999999999</v>
      </c>
      <c r="V204">
        <f t="shared" si="14"/>
        <v>3504849.6871428574</v>
      </c>
      <c r="W204">
        <f t="shared" si="15"/>
        <v>32214065.044713363</v>
      </c>
    </row>
    <row r="205" spans="1:23" x14ac:dyDescent="0.3">
      <c r="A205" t="s">
        <v>3</v>
      </c>
      <c r="E205" s="6"/>
      <c r="F205" s="6">
        <f t="shared" si="10"/>
        <v>5.619999</v>
      </c>
      <c r="G205" s="6"/>
      <c r="I205">
        <f t="shared" si="11"/>
        <v>5.1558029999999997</v>
      </c>
      <c r="K205" s="6"/>
      <c r="L205" s="6">
        <f>'[1]Uji Tarik Sample 4--62'!F205</f>
        <v>5.5399370000000001</v>
      </c>
      <c r="M205" s="6">
        <f>'[1]Uji Tarik Sample 4--62'!G205</f>
        <v>4.9799990000000003</v>
      </c>
      <c r="N205" s="6"/>
      <c r="O205" s="6">
        <f>'[1]Uji Tarik Sample 4--62'!I205</f>
        <v>22.641380000000002</v>
      </c>
      <c r="P205" s="6">
        <f>'[1]Uji Tarik Sample 4--62'!J205</f>
        <v>3.1943969999999999</v>
      </c>
      <c r="R205" s="7">
        <f t="shared" si="16"/>
        <v>0.11239998</v>
      </c>
      <c r="S205">
        <f t="shared" si="12"/>
        <v>802832.18142857135</v>
      </c>
      <c r="T205">
        <f t="shared" si="17"/>
        <v>7142636.3370222254</v>
      </c>
      <c r="U205" s="7">
        <f t="shared" si="13"/>
        <v>0.11079874000000001</v>
      </c>
      <c r="V205">
        <f t="shared" si="14"/>
        <v>3525586.3142857146</v>
      </c>
      <c r="W205">
        <f t="shared" si="15"/>
        <v>31819732.916508928</v>
      </c>
    </row>
    <row r="206" spans="1:23" x14ac:dyDescent="0.3">
      <c r="A206" t="s">
        <v>170</v>
      </c>
      <c r="E206" s="6"/>
      <c r="F206" s="6">
        <f t="shared" si="10"/>
        <v>5.7200620000000004</v>
      </c>
      <c r="G206" s="6"/>
      <c r="I206">
        <f t="shared" si="11"/>
        <v>5.2438529999999997</v>
      </c>
      <c r="K206" s="6"/>
      <c r="L206" s="6">
        <f>'[1]Uji Tarik Sample 4--62'!F206</f>
        <v>5.6400610000000002</v>
      </c>
      <c r="M206" s="6">
        <f>'[1]Uji Tarik Sample 4--62'!G206</f>
        <v>5.0800619999999999</v>
      </c>
      <c r="N206" s="6"/>
      <c r="O206" s="6">
        <f>'[1]Uji Tarik Sample 4--62'!I206</f>
        <v>22.541620000000002</v>
      </c>
      <c r="P206" s="6">
        <f>'[1]Uji Tarik Sample 4--62'!J206</f>
        <v>3.1488070000000001</v>
      </c>
      <c r="R206" s="7">
        <f t="shared" si="16"/>
        <v>0.11440124000000002</v>
      </c>
      <c r="S206">
        <f t="shared" si="12"/>
        <v>816542.82428571431</v>
      </c>
      <c r="T206">
        <f t="shared" si="17"/>
        <v>7137534.7355126059</v>
      </c>
      <c r="U206" s="7">
        <f t="shared" si="13"/>
        <v>0.11280122000000001</v>
      </c>
      <c r="V206">
        <f t="shared" si="14"/>
        <v>3510052.2571428576</v>
      </c>
      <c r="W206">
        <f t="shared" si="15"/>
        <v>31117147.998424638</v>
      </c>
    </row>
    <row r="207" spans="1:23" x14ac:dyDescent="0.3">
      <c r="A207" t="s">
        <v>3</v>
      </c>
      <c r="E207" s="6"/>
      <c r="F207" s="6">
        <f t="shared" si="10"/>
        <v>5.8198740000000004</v>
      </c>
      <c r="G207" s="6"/>
      <c r="I207">
        <f t="shared" si="11"/>
        <v>5.2316649999999996</v>
      </c>
      <c r="K207" s="6"/>
      <c r="L207" s="6">
        <f>'[1]Uji Tarik Sample 4--62'!F207</f>
        <v>5.740062</v>
      </c>
      <c r="M207" s="6">
        <f>'[1]Uji Tarik Sample 4--62'!G207</f>
        <v>5.1800610000000002</v>
      </c>
      <c r="N207" s="6"/>
      <c r="O207" s="6">
        <f>'[1]Uji Tarik Sample 4--62'!I207</f>
        <v>22.239311000000001</v>
      </c>
      <c r="P207" s="6">
        <f>'[1]Uji Tarik Sample 4--62'!J207</f>
        <v>3.1399849999999998</v>
      </c>
      <c r="R207" s="7">
        <f t="shared" si="16"/>
        <v>0.11639748000000001</v>
      </c>
      <c r="S207">
        <f t="shared" si="12"/>
        <v>814644.97857142857</v>
      </c>
      <c r="T207">
        <f t="shared" si="17"/>
        <v>6998819.7216248019</v>
      </c>
      <c r="U207" s="7">
        <f t="shared" si="13"/>
        <v>0.11480124</v>
      </c>
      <c r="V207">
        <f t="shared" si="14"/>
        <v>3462978.4271428576</v>
      </c>
      <c r="W207">
        <f t="shared" si="15"/>
        <v>30164991.485656928</v>
      </c>
    </row>
    <row r="208" spans="1:23" x14ac:dyDescent="0.3">
      <c r="A208" t="s">
        <v>171</v>
      </c>
      <c r="E208" s="6"/>
      <c r="F208" s="6">
        <f t="shared" si="10"/>
        <v>5.9198729999999999</v>
      </c>
      <c r="G208" s="6"/>
      <c r="I208">
        <f t="shared" si="11"/>
        <v>5.0324140000000002</v>
      </c>
      <c r="K208" s="6"/>
      <c r="L208" s="6">
        <f>'[1]Uji Tarik Sample 4--62'!F208</f>
        <v>5.8401240000000003</v>
      </c>
      <c r="M208" s="6">
        <f>'[1]Uji Tarik Sample 4--62'!G208</f>
        <v>5.2801239999999998</v>
      </c>
      <c r="N208" s="6"/>
      <c r="O208" s="6">
        <f>'[1]Uji Tarik Sample 4--62'!I208</f>
        <v>22.311546</v>
      </c>
      <c r="P208" s="6">
        <f>'[1]Uji Tarik Sample 4--62'!J208</f>
        <v>3.1261380000000001</v>
      </c>
      <c r="R208" s="7">
        <f t="shared" si="16"/>
        <v>0.11839746</v>
      </c>
      <c r="S208">
        <f t="shared" si="12"/>
        <v>783618.75142857153</v>
      </c>
      <c r="T208">
        <f t="shared" si="17"/>
        <v>6618543.6024435963</v>
      </c>
      <c r="U208" s="7">
        <f t="shared" si="13"/>
        <v>0.11680248</v>
      </c>
      <c r="V208">
        <f t="shared" si="14"/>
        <v>3474226.4485714291</v>
      </c>
      <c r="W208">
        <f t="shared" si="15"/>
        <v>29744457.896539774</v>
      </c>
    </row>
    <row r="209" spans="1:23" x14ac:dyDescent="0.3">
      <c r="A209" t="s">
        <v>3</v>
      </c>
      <c r="E209" s="6"/>
      <c r="F209" s="6">
        <f t="shared" si="10"/>
        <v>6.020124</v>
      </c>
      <c r="G209" s="6"/>
      <c r="I209">
        <f t="shared" si="11"/>
        <v>4.9337030000000004</v>
      </c>
      <c r="K209" s="6"/>
      <c r="L209" s="6">
        <f>'[1]Uji Tarik Sample 4--62'!F209</f>
        <v>5.9398739999999997</v>
      </c>
      <c r="M209" s="6">
        <f>'[1]Uji Tarik Sample 4--62'!G209</f>
        <v>5.379874</v>
      </c>
      <c r="N209" s="6"/>
      <c r="O209" s="6">
        <f>'[1]Uji Tarik Sample 4--62'!I209</f>
        <v>21.807601999999999</v>
      </c>
      <c r="P209" s="6">
        <f>'[1]Uji Tarik Sample 4--62'!J209</f>
        <v>2.9782009999999999</v>
      </c>
      <c r="R209" s="7">
        <f t="shared" si="16"/>
        <v>0.12040248000000001</v>
      </c>
      <c r="S209">
        <f t="shared" si="12"/>
        <v>768248.03857142862</v>
      </c>
      <c r="T209">
        <f t="shared" si="17"/>
        <v>6380666.2335479185</v>
      </c>
      <c r="U209" s="7">
        <f t="shared" si="13"/>
        <v>0.11879748</v>
      </c>
      <c r="V209">
        <f t="shared" si="14"/>
        <v>3395755.1685714284</v>
      </c>
      <c r="W209">
        <f t="shared" si="15"/>
        <v>28584404.051091224</v>
      </c>
    </row>
    <row r="210" spans="1:23" x14ac:dyDescent="0.3">
      <c r="A210" t="s">
        <v>45</v>
      </c>
      <c r="E210" s="6"/>
      <c r="F210" s="6">
        <f t="shared" si="10"/>
        <v>6.1199979999999998</v>
      </c>
      <c r="G210" s="6"/>
      <c r="I210">
        <f t="shared" si="11"/>
        <v>4.917478</v>
      </c>
      <c r="K210" s="6"/>
      <c r="L210" s="6">
        <f>'[1]Uji Tarik Sample 4--62'!F210</f>
        <v>6.0399370000000001</v>
      </c>
      <c r="M210" s="6">
        <f>'[1]Uji Tarik Sample 4--62'!G210</f>
        <v>5.4800620000000002</v>
      </c>
      <c r="N210" s="6"/>
      <c r="O210" s="6">
        <f>'[1]Uji Tarik Sample 4--62'!I210</f>
        <v>21.691074</v>
      </c>
      <c r="P210" s="6">
        <f>'[1]Uji Tarik Sample 4--62'!J210</f>
        <v>3.0076849999999999</v>
      </c>
      <c r="R210" s="7">
        <f t="shared" si="16"/>
        <v>0.12239996</v>
      </c>
      <c r="S210">
        <f t="shared" si="12"/>
        <v>765721.57428571431</v>
      </c>
      <c r="T210">
        <f t="shared" si="17"/>
        <v>6255897.2591634365</v>
      </c>
      <c r="U210" s="7">
        <f t="shared" si="13"/>
        <v>0.12079874</v>
      </c>
      <c r="V210">
        <f t="shared" si="14"/>
        <v>3377610.0942857144</v>
      </c>
      <c r="W210">
        <f t="shared" si="15"/>
        <v>27960640.105068266</v>
      </c>
    </row>
    <row r="211" spans="1:23" x14ac:dyDescent="0.3">
      <c r="A211" t="s">
        <v>3</v>
      </c>
      <c r="E211" s="6"/>
      <c r="F211" s="6">
        <f t="shared" si="10"/>
        <v>6.2199989999999996</v>
      </c>
      <c r="G211" s="6"/>
      <c r="I211">
        <f t="shared" si="11"/>
        <v>4.6370199999999997</v>
      </c>
      <c r="K211" s="6"/>
      <c r="L211" s="6">
        <f>'[1]Uji Tarik Sample 4--62'!F211</f>
        <v>6.1400610000000002</v>
      </c>
      <c r="M211" s="6">
        <f>'[1]Uji Tarik Sample 4--62'!G211</f>
        <v>5.5800619999999999</v>
      </c>
      <c r="N211" s="6"/>
      <c r="O211" s="6">
        <f>'[1]Uji Tarik Sample 4--62'!I211</f>
        <v>21.590814999999999</v>
      </c>
      <c r="P211" s="6">
        <f>'[1]Uji Tarik Sample 4--62'!J211</f>
        <v>3.0398459999999998</v>
      </c>
      <c r="R211" s="7">
        <f t="shared" si="16"/>
        <v>0.12439997999999999</v>
      </c>
      <c r="S211">
        <f t="shared" si="12"/>
        <v>722050.25714285718</v>
      </c>
      <c r="T211">
        <f t="shared" si="17"/>
        <v>5804263.4503868669</v>
      </c>
      <c r="U211" s="7">
        <f t="shared" si="13"/>
        <v>0.12280122</v>
      </c>
      <c r="V211">
        <f t="shared" si="14"/>
        <v>3361998.3357142857</v>
      </c>
      <c r="W211">
        <f t="shared" si="15"/>
        <v>27377564.617959704</v>
      </c>
    </row>
    <row r="212" spans="1:23" x14ac:dyDescent="0.3">
      <c r="A212" t="s">
        <v>46</v>
      </c>
      <c r="E212" s="6"/>
      <c r="F212" s="6">
        <f t="shared" si="10"/>
        <v>6.3198740000000004</v>
      </c>
      <c r="G212" s="6"/>
      <c r="I212">
        <f t="shared" si="11"/>
        <v>4.7117719999999998</v>
      </c>
      <c r="K212" s="6"/>
      <c r="L212" s="6">
        <f>'[1]Uji Tarik Sample 4--62'!F212</f>
        <v>6.2400609999999999</v>
      </c>
      <c r="M212" s="6">
        <f>'[1]Uji Tarik Sample 4--62'!G212</f>
        <v>5.6800620000000004</v>
      </c>
      <c r="N212" s="6"/>
      <c r="O212" s="6">
        <f>'[1]Uji Tarik Sample 4--62'!I212</f>
        <v>21.162941</v>
      </c>
      <c r="P212" s="6">
        <f>'[1]Uji Tarik Sample 4--62'!J212</f>
        <v>3.0791499999999998</v>
      </c>
      <c r="R212" s="7">
        <f t="shared" si="16"/>
        <v>0.12639748000000001</v>
      </c>
      <c r="S212">
        <f t="shared" si="12"/>
        <v>733690.21142857149</v>
      </c>
      <c r="T212">
        <f t="shared" si="17"/>
        <v>5804626.8915216625</v>
      </c>
      <c r="U212" s="7">
        <f t="shared" si="13"/>
        <v>0.12480121999999999</v>
      </c>
      <c r="V212">
        <f t="shared" si="14"/>
        <v>3295372.2414285713</v>
      </c>
      <c r="W212">
        <f t="shared" si="15"/>
        <v>26404968.168008067</v>
      </c>
    </row>
    <row r="213" spans="1:23" x14ac:dyDescent="0.3">
      <c r="A213" t="s">
        <v>3</v>
      </c>
      <c r="E213" s="6"/>
      <c r="F213" s="6">
        <f t="shared" si="10"/>
        <v>6.4198740000000001</v>
      </c>
      <c r="G213" s="6"/>
      <c r="I213">
        <f t="shared" si="11"/>
        <v>4.8129819999999999</v>
      </c>
      <c r="K213" s="6"/>
      <c r="L213" s="6">
        <f>'[1]Uji Tarik Sample 4--62'!F213</f>
        <v>6.3400619999999996</v>
      </c>
      <c r="M213" s="6">
        <f>'[1]Uji Tarik Sample 4--62'!G213</f>
        <v>5.7800609999999999</v>
      </c>
      <c r="N213" s="6"/>
      <c r="O213" s="6">
        <f>'[1]Uji Tarik Sample 4--62'!I213</f>
        <v>21.109020000000001</v>
      </c>
      <c r="P213" s="6">
        <f>'[1]Uji Tarik Sample 4--62'!J213</f>
        <v>3.093118</v>
      </c>
      <c r="R213" s="7">
        <f t="shared" si="16"/>
        <v>0.12839748000000001</v>
      </c>
      <c r="S213">
        <f t="shared" si="12"/>
        <v>749450.05428571429</v>
      </c>
      <c r="T213">
        <f t="shared" si="17"/>
        <v>5836952.9860376874</v>
      </c>
      <c r="U213" s="7">
        <f t="shared" si="13"/>
        <v>0.12680123999999998</v>
      </c>
      <c r="V213">
        <f t="shared" si="14"/>
        <v>3286975.9714285717</v>
      </c>
      <c r="W213">
        <f t="shared" si="15"/>
        <v>25922269.935440477</v>
      </c>
    </row>
    <row r="214" spans="1:23" x14ac:dyDescent="0.3">
      <c r="A214" t="s">
        <v>47</v>
      </c>
      <c r="E214" s="6"/>
      <c r="F214" s="6">
        <f t="shared" si="10"/>
        <v>6.520124</v>
      </c>
      <c r="G214" s="6"/>
      <c r="I214">
        <f t="shared" si="11"/>
        <v>4.7579310000000001</v>
      </c>
      <c r="K214" s="6"/>
      <c r="L214" s="6">
        <f>'[1]Uji Tarik Sample 4--62'!F214</f>
        <v>6.4399369999999996</v>
      </c>
      <c r="M214" s="6">
        <f>'[1]Uji Tarik Sample 4--62'!G214</f>
        <v>5.8799359999999998</v>
      </c>
      <c r="N214" s="6"/>
      <c r="O214" s="6">
        <f>'[1]Uji Tarik Sample 4--62'!I214</f>
        <v>20.704440999999999</v>
      </c>
      <c r="P214" s="6">
        <f>'[1]Uji Tarik Sample 4--62'!J214</f>
        <v>3.135869</v>
      </c>
      <c r="R214" s="7">
        <f t="shared" si="16"/>
        <v>0.13040247999999999</v>
      </c>
      <c r="S214">
        <f t="shared" si="12"/>
        <v>740877.82714285713</v>
      </c>
      <c r="T214">
        <f t="shared" si="17"/>
        <v>5681470.3765055481</v>
      </c>
      <c r="U214" s="7">
        <f t="shared" si="13"/>
        <v>0.12879873999999999</v>
      </c>
      <c r="V214">
        <f t="shared" si="14"/>
        <v>3223977.2414285713</v>
      </c>
      <c r="W214">
        <f t="shared" si="15"/>
        <v>25031124.07333</v>
      </c>
    </row>
    <row r="215" spans="1:23" x14ac:dyDescent="0.3">
      <c r="A215" t="s">
        <v>3</v>
      </c>
      <c r="E215" s="6"/>
      <c r="F215" s="6">
        <f t="shared" si="10"/>
        <v>6.6198740000000003</v>
      </c>
      <c r="G215" s="6"/>
      <c r="I215">
        <f t="shared" si="11"/>
        <v>4.708755</v>
      </c>
      <c r="K215" s="6"/>
      <c r="L215" s="6">
        <f>'[1]Uji Tarik Sample 4--62'!F215</f>
        <v>6.539936</v>
      </c>
      <c r="M215" s="6">
        <f>'[1]Uji Tarik Sample 4--62'!G215</f>
        <v>5.9799990000000003</v>
      </c>
      <c r="N215" s="6"/>
      <c r="O215" s="6">
        <f>'[1]Uji Tarik Sample 4--62'!I215</f>
        <v>20.608180999999998</v>
      </c>
      <c r="P215" s="6">
        <f>'[1]Uji Tarik Sample 4--62'!J215</f>
        <v>3.1118109999999999</v>
      </c>
      <c r="R215" s="7">
        <f t="shared" si="16"/>
        <v>0.13239748000000001</v>
      </c>
      <c r="S215">
        <f t="shared" si="12"/>
        <v>733220.42142857146</v>
      </c>
      <c r="T215">
        <f t="shared" si="17"/>
        <v>5538023.9973492799</v>
      </c>
      <c r="U215" s="7">
        <f t="shared" si="13"/>
        <v>0.13079872000000001</v>
      </c>
      <c r="V215">
        <f t="shared" si="14"/>
        <v>3208988.1842857143</v>
      </c>
      <c r="W215">
        <f t="shared" si="15"/>
        <v>24533788.895531349</v>
      </c>
    </row>
    <row r="216" spans="1:23" x14ac:dyDescent="0.3">
      <c r="A216" t="s">
        <v>48</v>
      </c>
      <c r="E216" s="6"/>
      <c r="F216" s="6">
        <f t="shared" si="10"/>
        <v>6.7199989999999996</v>
      </c>
      <c r="G216" s="6"/>
      <c r="I216">
        <f t="shared" si="11"/>
        <v>4.6858360000000001</v>
      </c>
      <c r="K216" s="6"/>
      <c r="L216" s="6">
        <f>'[1]Uji Tarik Sample 4--62'!F216</f>
        <v>6.6400610000000002</v>
      </c>
      <c r="M216" s="6">
        <f>'[1]Uji Tarik Sample 4--62'!G216</f>
        <v>6.0800609999999997</v>
      </c>
      <c r="N216" s="6"/>
      <c r="O216" s="6">
        <f>'[1]Uji Tarik Sample 4--62'!I216</f>
        <v>20.452908999999998</v>
      </c>
      <c r="P216" s="6">
        <f>'[1]Uji Tarik Sample 4--62'!J216</f>
        <v>3.041274</v>
      </c>
      <c r="R216" s="7">
        <f t="shared" si="16"/>
        <v>0.13439998</v>
      </c>
      <c r="S216">
        <f t="shared" si="12"/>
        <v>729651.60571428575</v>
      </c>
      <c r="T216">
        <f t="shared" si="17"/>
        <v>5428956.2075402522</v>
      </c>
      <c r="U216" s="7">
        <f t="shared" si="13"/>
        <v>0.13280122</v>
      </c>
      <c r="V216">
        <f t="shared" si="14"/>
        <v>3184810.1157142855</v>
      </c>
      <c r="W216">
        <f t="shared" si="15"/>
        <v>23981783.568812739</v>
      </c>
    </row>
    <row r="217" spans="1:23" x14ac:dyDescent="0.3">
      <c r="A217" t="s">
        <v>3</v>
      </c>
      <c r="E217" s="6"/>
      <c r="F217" s="6">
        <f t="shared" ref="F217:F218" si="18">B359/1000000</f>
        <v>6.8198740000000004</v>
      </c>
      <c r="G217" s="6"/>
      <c r="I217">
        <f t="shared" ref="I217:I224" si="19">C359/1000000</f>
        <v>4.5888530000000003</v>
      </c>
      <c r="K217" s="6"/>
      <c r="L217" s="6">
        <f>'[1]Uji Tarik Sample 4--62'!F217</f>
        <v>6.7400609999999999</v>
      </c>
      <c r="M217" s="6">
        <f>'[1]Uji Tarik Sample 4--62'!G217</f>
        <v>6.1800610000000002</v>
      </c>
      <c r="N217" s="6"/>
      <c r="O217" s="6">
        <f>'[1]Uji Tarik Sample 4--62'!I217</f>
        <v>20.124756000000001</v>
      </c>
      <c r="P217" s="6">
        <f>'[1]Uji Tarik Sample 4--62'!J217</f>
        <v>3.0807289999999998</v>
      </c>
      <c r="R217" s="7">
        <f t="shared" si="16"/>
        <v>0.13639748000000002</v>
      </c>
      <c r="S217">
        <f t="shared" si="12"/>
        <v>714549.96714285726</v>
      </c>
      <c r="T217">
        <f t="shared" si="17"/>
        <v>5238732.9087227797</v>
      </c>
      <c r="U217" s="7">
        <f t="shared" si="13"/>
        <v>0.13480122</v>
      </c>
      <c r="V217">
        <f t="shared" si="14"/>
        <v>3133712.0057142861</v>
      </c>
      <c r="W217">
        <f t="shared" si="15"/>
        <v>23246911.309217278</v>
      </c>
    </row>
    <row r="218" spans="1:23" x14ac:dyDescent="0.3">
      <c r="A218" t="s">
        <v>49</v>
      </c>
      <c r="E218" s="6"/>
      <c r="F218" s="6">
        <f t="shared" si="18"/>
        <v>6.9198740000000001</v>
      </c>
      <c r="G218" s="6"/>
      <c r="I218">
        <f t="shared" si="19"/>
        <v>4.5256400000000001</v>
      </c>
      <c r="K218" s="6"/>
      <c r="L218" s="6">
        <f>'[1]Uji Tarik Sample 4--62'!F218</f>
        <v>6.8401240000000003</v>
      </c>
      <c r="M218" s="6">
        <f>'[1]Uji Tarik Sample 4--62'!G218</f>
        <v>6.2800609999999999</v>
      </c>
      <c r="N218" s="6"/>
      <c r="O218" s="6">
        <f>'[1]Uji Tarik Sample 4--62'!I218</f>
        <v>19.894711000000001</v>
      </c>
      <c r="P218" s="6">
        <f>'[1]Uji Tarik Sample 4--62'!J218</f>
        <v>3.0465499999999999</v>
      </c>
      <c r="R218" s="7">
        <f t="shared" si="16"/>
        <v>0.13839747999999999</v>
      </c>
      <c r="S218">
        <f t="shared" ref="S218:S224" si="20">I218*9.81/$T$84</f>
        <v>704706.8</v>
      </c>
      <c r="T218">
        <f t="shared" si="17"/>
        <v>5091904.8526028078</v>
      </c>
      <c r="U218" s="7">
        <f t="shared" ref="U218:U225" si="21">L218/50</f>
        <v>0.13680248</v>
      </c>
      <c r="V218">
        <f t="shared" ref="V218:V225" si="22">O218*9.81/$T$84</f>
        <v>3097890.712857143</v>
      </c>
      <c r="W218">
        <f t="shared" ref="W218:W224" si="23">V218/U218</f>
        <v>22644989.424586039</v>
      </c>
    </row>
    <row r="219" spans="1:23" x14ac:dyDescent="0.3">
      <c r="A219" t="s">
        <v>23</v>
      </c>
      <c r="E219" s="6"/>
      <c r="F219" s="6">
        <f>B361/1000000</f>
        <v>7.020124</v>
      </c>
      <c r="G219" s="6"/>
      <c r="I219">
        <f t="shared" si="19"/>
        <v>4.5789220000000004</v>
      </c>
      <c r="K219" s="6"/>
      <c r="L219" s="6">
        <f>'[1]Uji Tarik Sample 4--62'!F219</f>
        <v>6.9399360000000003</v>
      </c>
      <c r="M219" s="6">
        <f>'[1]Uji Tarik Sample 4--62'!G219</f>
        <v>6.379937</v>
      </c>
      <c r="N219" s="6"/>
      <c r="O219" s="6">
        <f>'[1]Uji Tarik Sample 4--62'!I219</f>
        <v>19.269943000000001</v>
      </c>
      <c r="P219" s="6">
        <f>'[1]Uji Tarik Sample 4--62'!J219</f>
        <v>3.173276</v>
      </c>
      <c r="R219" s="7">
        <f t="shared" ref="R219:R226" si="24">F219/50</f>
        <v>0.14040248</v>
      </c>
      <c r="S219">
        <f t="shared" si="20"/>
        <v>713003.56857142865</v>
      </c>
      <c r="T219">
        <f t="shared" ref="T219:T226" si="25">S219/R219</f>
        <v>5078283.2936528521</v>
      </c>
      <c r="U219" s="7">
        <f t="shared" si="21"/>
        <v>0.13879872000000001</v>
      </c>
      <c r="V219">
        <f t="shared" si="22"/>
        <v>3000605.4100000006</v>
      </c>
      <c r="W219">
        <f t="shared" si="23"/>
        <v>21618393.959252652</v>
      </c>
    </row>
    <row r="220" spans="1:23" x14ac:dyDescent="0.3">
      <c r="A220" t="s">
        <v>24</v>
      </c>
      <c r="E220" s="6"/>
      <c r="F220" s="6">
        <f t="shared" ref="F220:F221" si="26">B362/1000000</f>
        <v>7.119936</v>
      </c>
      <c r="G220" s="6"/>
      <c r="I220">
        <f t="shared" si="19"/>
        <v>4.4345330000000001</v>
      </c>
      <c r="K220" s="6"/>
      <c r="L220" s="6">
        <f>'[1]Uji Tarik Sample 4--62'!F220</f>
        <v>7.039936</v>
      </c>
      <c r="M220" s="6">
        <f>'[1]Uji Tarik Sample 4--62'!G220</f>
        <v>6.4800620000000002</v>
      </c>
      <c r="N220" s="6"/>
      <c r="O220" s="6">
        <f>'[1]Uji Tarik Sample 4--62'!I220</f>
        <v>18.353480999999999</v>
      </c>
      <c r="P220" s="6">
        <f>'[1]Uji Tarik Sample 4--62'!J220</f>
        <v>3.0954459999999999</v>
      </c>
      <c r="R220" s="7">
        <f t="shared" si="24"/>
        <v>0.14239872000000001</v>
      </c>
      <c r="S220">
        <f t="shared" si="20"/>
        <v>690520.1385714286</v>
      </c>
      <c r="T220">
        <f t="shared" si="25"/>
        <v>4849201.8648161199</v>
      </c>
      <c r="U220" s="7">
        <f t="shared" si="21"/>
        <v>0.14079871999999999</v>
      </c>
      <c r="V220">
        <f t="shared" si="22"/>
        <v>2857899.1842857138</v>
      </c>
      <c r="W220">
        <f t="shared" si="23"/>
        <v>20297763.958974302</v>
      </c>
    </row>
    <row r="221" spans="1:23" x14ac:dyDescent="0.3">
      <c r="A221" t="s">
        <v>25</v>
      </c>
      <c r="E221" s="6"/>
      <c r="F221" s="6">
        <f t="shared" si="26"/>
        <v>7.2200620000000004</v>
      </c>
      <c r="G221" s="6"/>
      <c r="I221">
        <f t="shared" si="19"/>
        <v>4.2381589999999996</v>
      </c>
      <c r="K221" s="6"/>
      <c r="L221" s="6">
        <f>'[1]Uji Tarik Sample 4--62'!F221</f>
        <v>7.1400610000000002</v>
      </c>
      <c r="M221" s="6">
        <f>'[1]Uji Tarik Sample 4--62'!G221</f>
        <v>6.5799989999999999</v>
      </c>
      <c r="N221" s="6"/>
      <c r="O221" s="6">
        <f>'[1]Uji Tarik Sample 4--62'!I221</f>
        <v>16.256487</v>
      </c>
      <c r="P221" s="6">
        <f>'[1]Uji Tarik Sample 4--62'!J221</f>
        <v>3.098983</v>
      </c>
      <c r="R221" s="7">
        <f t="shared" si="24"/>
        <v>0.14440124000000001</v>
      </c>
      <c r="S221">
        <f t="shared" si="20"/>
        <v>659941.90142857144</v>
      </c>
      <c r="T221">
        <f t="shared" si="25"/>
        <v>4570195.5289897192</v>
      </c>
      <c r="U221" s="7">
        <f t="shared" si="21"/>
        <v>0.14280122000000001</v>
      </c>
      <c r="V221">
        <f t="shared" si="22"/>
        <v>2531367.2614285713</v>
      </c>
      <c r="W221">
        <f t="shared" si="23"/>
        <v>17726510.049624026</v>
      </c>
    </row>
    <row r="222" spans="1:23" x14ac:dyDescent="0.3">
      <c r="A222" t="s">
        <v>26</v>
      </c>
      <c r="E222" s="6"/>
      <c r="F222" s="6">
        <f>B364/1000000</f>
        <v>7.3198740000000004</v>
      </c>
      <c r="G222" s="6"/>
      <c r="I222">
        <f t="shared" si="19"/>
        <v>4.1823589999999999</v>
      </c>
      <c r="K222" s="6"/>
      <c r="L222" s="6">
        <f>'[1]Uji Tarik Sample 4--62'!F222</f>
        <v>7.240062</v>
      </c>
      <c r="M222" s="6">
        <f>'[1]Uji Tarik Sample 4--62'!G222</f>
        <v>6.6799989999999996</v>
      </c>
      <c r="N222" s="6"/>
      <c r="O222" s="6">
        <f>'[1]Uji Tarik Sample 4--62'!I222</f>
        <v>14.638453</v>
      </c>
      <c r="P222" s="6">
        <f>'[1]Uji Tarik Sample 4--62'!J222</f>
        <v>3.091269</v>
      </c>
      <c r="R222" s="7">
        <f t="shared" si="24"/>
        <v>0.14639748</v>
      </c>
      <c r="S222">
        <f t="shared" si="20"/>
        <v>651253.04428571439</v>
      </c>
      <c r="T222">
        <f t="shared" si="25"/>
        <v>4448526.3290441502</v>
      </c>
      <c r="U222" s="7">
        <f t="shared" si="21"/>
        <v>0.14480124</v>
      </c>
      <c r="V222">
        <f t="shared" si="22"/>
        <v>2279416.2528571431</v>
      </c>
      <c r="W222">
        <f t="shared" si="23"/>
        <v>15741690.146142002</v>
      </c>
    </row>
    <row r="223" spans="1:23" x14ac:dyDescent="0.3">
      <c r="A223" t="s">
        <v>27</v>
      </c>
      <c r="E223" s="6"/>
      <c r="F223" s="6">
        <f t="shared" ref="F223:F224" si="27">B365/1000000</f>
        <v>7.4198740000000001</v>
      </c>
      <c r="G223" s="6"/>
      <c r="I223">
        <f t="shared" si="19"/>
        <v>4.2704199999999997</v>
      </c>
      <c r="K223" s="6"/>
      <c r="L223" s="6">
        <f>'[1]Uji Tarik Sample 4--62'!F223</f>
        <v>7.3400619999999996</v>
      </c>
      <c r="M223" s="6">
        <f>'[1]Uji Tarik Sample 4--62'!G223</f>
        <v>6.7801239999999998</v>
      </c>
      <c r="N223" s="6"/>
      <c r="O223" s="6">
        <f>'[1]Uji Tarik Sample 4--62'!I223</f>
        <v>13.048196000000001</v>
      </c>
      <c r="P223" s="6">
        <f>'[1]Uji Tarik Sample 4--62'!J223</f>
        <v>3.2032080000000001</v>
      </c>
      <c r="R223" s="7">
        <f t="shared" si="24"/>
        <v>0.14839748</v>
      </c>
      <c r="S223">
        <f t="shared" si="20"/>
        <v>664965.39999999991</v>
      </c>
      <c r="T223">
        <f t="shared" si="25"/>
        <v>4480975.0138614206</v>
      </c>
      <c r="U223" s="7">
        <f t="shared" si="21"/>
        <v>0.14680124</v>
      </c>
      <c r="V223">
        <f t="shared" si="22"/>
        <v>2031790.5200000003</v>
      </c>
      <c r="W223">
        <f t="shared" si="23"/>
        <v>13840417.969221516</v>
      </c>
    </row>
    <row r="224" spans="1:23" x14ac:dyDescent="0.3">
      <c r="A224" t="s">
        <v>28</v>
      </c>
      <c r="E224" s="6"/>
      <c r="F224" s="6">
        <f t="shared" si="27"/>
        <v>7.5200610000000001</v>
      </c>
      <c r="G224" s="6"/>
      <c r="I224">
        <f t="shared" si="19"/>
        <v>4.0071669999999999</v>
      </c>
      <c r="K224" s="6"/>
      <c r="L224" s="6">
        <f>'[1]Uji Tarik Sample 4--62'!F224</f>
        <v>7.4106240000000003</v>
      </c>
      <c r="M224" s="6">
        <f>'[1]Uji Tarik Sample 4--62'!G224</f>
        <v>6.879937</v>
      </c>
      <c r="N224" s="6"/>
      <c r="O224" s="6">
        <f>'[1]Uji Tarik Sample 4--62'!I224</f>
        <v>11.769736</v>
      </c>
      <c r="P224" s="6">
        <f>'[1]Uji Tarik Sample 4--62'!J224</f>
        <v>3.0583589999999998</v>
      </c>
      <c r="R224" s="7">
        <f t="shared" si="24"/>
        <v>0.15040122</v>
      </c>
      <c r="S224">
        <f t="shared" si="20"/>
        <v>623973.1471428572</v>
      </c>
      <c r="T224">
        <f t="shared" si="25"/>
        <v>4148723.974066548</v>
      </c>
      <c r="U224" s="7">
        <f t="shared" si="21"/>
        <v>0.14821248000000001</v>
      </c>
      <c r="V224">
        <f t="shared" si="22"/>
        <v>1832716.0342857144</v>
      </c>
      <c r="W224">
        <f t="shared" si="23"/>
        <v>12365463.652492113</v>
      </c>
    </row>
    <row r="225" spans="1:23" x14ac:dyDescent="0.3">
      <c r="A225" t="s">
        <v>29</v>
      </c>
      <c r="K225" s="6"/>
      <c r="L225" s="6"/>
      <c r="M225" s="6">
        <f>'[1]Uji Tarik Sample 4--62'!G225</f>
        <v>6.9800620000000002</v>
      </c>
      <c r="N225" s="6"/>
      <c r="O225" s="6"/>
      <c r="P225" s="6">
        <f>'[1]Uji Tarik Sample 4--62'!J225</f>
        <v>3.0731060000000001</v>
      </c>
      <c r="R225" s="10">
        <f t="shared" ref="R225:S225" si="28">AVERAGE(R89:R224)</f>
        <v>4.8929062500000009E-2</v>
      </c>
      <c r="S225" s="10">
        <f t="shared" si="28"/>
        <v>1025930.9735819335</v>
      </c>
      <c r="T225" s="10">
        <f>AVERAGE(T89:T224)</f>
        <v>80567672.930261657</v>
      </c>
      <c r="U225" s="10">
        <f t="shared" ref="U225:V225" si="29">AVERAGE(U89:U224)</f>
        <v>4.8419300588235278E-2</v>
      </c>
      <c r="V225" s="10">
        <f t="shared" si="29"/>
        <v>2957077.7347058826</v>
      </c>
      <c r="W225" s="10">
        <f>AVERAGE(W89:W224)</f>
        <v>93182085.567145407</v>
      </c>
    </row>
    <row r="226" spans="1:23" x14ac:dyDescent="0.3">
      <c r="A226" t="s">
        <v>30</v>
      </c>
      <c r="K226" s="6"/>
      <c r="L226" s="6"/>
      <c r="M226" s="6">
        <f>'[1]Uji Tarik Sample 4--62'!G226</f>
        <v>7.0800609999999997</v>
      </c>
      <c r="N226" s="6"/>
      <c r="O226" s="6"/>
      <c r="P226" s="6">
        <f>'[1]Uji Tarik Sample 4--62'!J226</f>
        <v>3.085944</v>
      </c>
    </row>
    <row r="227" spans="1:23" x14ac:dyDescent="0.3">
      <c r="A227" t="s">
        <v>31</v>
      </c>
      <c r="K227" s="6"/>
      <c r="L227" s="6"/>
      <c r="M227" s="6">
        <f>'[1]Uji Tarik Sample 4--62'!G227</f>
        <v>7.1799980000000003</v>
      </c>
      <c r="N227" s="6"/>
      <c r="O227" s="6"/>
      <c r="P227" s="6">
        <f>'[1]Uji Tarik Sample 4--62'!J227</f>
        <v>3.0572300000000001</v>
      </c>
    </row>
    <row r="228" spans="1:23" x14ac:dyDescent="0.3">
      <c r="A228" t="s">
        <v>3</v>
      </c>
      <c r="K228" s="6"/>
      <c r="L228" s="6"/>
      <c r="M228" s="6">
        <f>'[1]Uji Tarik Sample 4--62'!G228</f>
        <v>7.2800609999999999</v>
      </c>
      <c r="N228" s="6"/>
      <c r="O228" s="6"/>
      <c r="P228" s="6">
        <f>'[1]Uji Tarik Sample 4--62'!J228</f>
        <v>3.1996419999999999</v>
      </c>
    </row>
    <row r="229" spans="1:23" x14ac:dyDescent="0.3">
      <c r="A229" t="s">
        <v>34</v>
      </c>
      <c r="K229" s="6"/>
      <c r="L229" s="6"/>
      <c r="M229" s="6">
        <f>'[1]Uji Tarik Sample 4--62'!G229</f>
        <v>7.3799359999999998</v>
      </c>
      <c r="N229" s="6"/>
      <c r="O229" s="6"/>
      <c r="P229" s="6">
        <f>'[1]Uji Tarik Sample 4--62'!J229</f>
        <v>3.1740349999999999</v>
      </c>
    </row>
    <row r="230" spans="1:23" x14ac:dyDescent="0.3">
      <c r="A230" t="s">
        <v>64</v>
      </c>
      <c r="B230">
        <v>0</v>
      </c>
      <c r="C230">
        <v>-127551</v>
      </c>
      <c r="K230" s="6"/>
      <c r="L230" s="6"/>
      <c r="M230" s="6">
        <f>'[1]Uji Tarik Sample 4--62'!G230</f>
        <v>7.4799990000000003</v>
      </c>
      <c r="N230" s="6"/>
      <c r="O230" s="6"/>
      <c r="P230" s="6">
        <f>'[1]Uji Tarik Sample 4--62'!J230</f>
        <v>3.1276470000000001</v>
      </c>
    </row>
    <row r="231" spans="1:23" x14ac:dyDescent="0.3">
      <c r="A231" t="s">
        <v>65</v>
      </c>
      <c r="B231">
        <v>19625</v>
      </c>
      <c r="C231">
        <v>680672</v>
      </c>
      <c r="K231" s="6"/>
      <c r="L231" s="6"/>
      <c r="M231" s="6">
        <f>'[1]Uji Tarik Sample 4--62'!G231</f>
        <v>7.5800619999999999</v>
      </c>
      <c r="N231" s="6"/>
      <c r="O231" s="6"/>
      <c r="P231" s="6">
        <f>'[1]Uji Tarik Sample 4--62'!J231</f>
        <v>3.1286659999999999</v>
      </c>
    </row>
    <row r="232" spans="1:23" x14ac:dyDescent="0.3">
      <c r="A232" t="s">
        <v>66</v>
      </c>
      <c r="B232">
        <v>39937</v>
      </c>
      <c r="C232">
        <v>1625141</v>
      </c>
      <c r="K232" s="6"/>
      <c r="L232" s="6"/>
      <c r="M232" s="6">
        <f>'[1]Uji Tarik Sample 4--62'!G232</f>
        <v>7.6799989999999996</v>
      </c>
      <c r="N232" s="6"/>
      <c r="O232" s="6"/>
      <c r="P232" s="6">
        <f>'[1]Uji Tarik Sample 4--62'!J232</f>
        <v>3.2351100000000002</v>
      </c>
    </row>
    <row r="233" spans="1:23" x14ac:dyDescent="0.3">
      <c r="A233" t="s">
        <v>67</v>
      </c>
      <c r="B233">
        <v>59875</v>
      </c>
      <c r="C233">
        <v>2981640</v>
      </c>
      <c r="K233" s="6"/>
      <c r="L233" s="6"/>
      <c r="M233" s="6">
        <f>'[1]Uji Tarik Sample 4--62'!G233</f>
        <v>7.780125</v>
      </c>
      <c r="N233" s="6"/>
      <c r="O233" s="6"/>
      <c r="P233" s="6">
        <f>'[1]Uji Tarik Sample 4--62'!J233</f>
        <v>3.1653030000000002</v>
      </c>
    </row>
    <row r="234" spans="1:23" x14ac:dyDescent="0.3">
      <c r="A234" t="s">
        <v>68</v>
      </c>
      <c r="B234">
        <v>80062</v>
      </c>
      <c r="C234">
        <v>4241046</v>
      </c>
      <c r="K234" s="6"/>
      <c r="L234" s="6"/>
      <c r="M234" s="6">
        <f>'[1]Uji Tarik Sample 4--62'!G234</f>
        <v>7.8799359999999998</v>
      </c>
      <c r="N234" s="6"/>
      <c r="O234" s="6"/>
      <c r="P234" s="6">
        <f>'[1]Uji Tarik Sample 4--62'!J234</f>
        <v>3.1166659999999999</v>
      </c>
    </row>
    <row r="235" spans="1:23" x14ac:dyDescent="0.3">
      <c r="A235" t="s">
        <v>69</v>
      </c>
      <c r="B235">
        <v>100062</v>
      </c>
      <c r="C235">
        <v>5332594</v>
      </c>
      <c r="K235" s="6"/>
      <c r="L235" s="6"/>
      <c r="M235" s="6">
        <f>'[1]Uji Tarik Sample 4--62'!G235</f>
        <v>7.9800599999999999</v>
      </c>
      <c r="N235" s="6"/>
      <c r="O235" s="6"/>
      <c r="P235" s="6">
        <f>'[1]Uji Tarik Sample 4--62'!J235</f>
        <v>3.0464989999999998</v>
      </c>
    </row>
    <row r="236" spans="1:23" x14ac:dyDescent="0.3">
      <c r="A236" t="s">
        <v>70</v>
      </c>
      <c r="B236">
        <v>119937</v>
      </c>
      <c r="C236">
        <v>6414200</v>
      </c>
      <c r="K236" s="6"/>
      <c r="L236" s="6"/>
      <c r="M236" s="6">
        <f>'[1]Uji Tarik Sample 4--62'!G236</f>
        <v>8.0800619999999999</v>
      </c>
      <c r="N236" s="6"/>
      <c r="O236" s="6"/>
      <c r="P236" s="6">
        <f>'[1]Uji Tarik Sample 4--62'!J236</f>
        <v>3.0472290000000002</v>
      </c>
    </row>
    <row r="237" spans="1:23" x14ac:dyDescent="0.3">
      <c r="A237" t="s">
        <v>71</v>
      </c>
      <c r="B237">
        <v>140062</v>
      </c>
      <c r="C237">
        <v>7016897</v>
      </c>
      <c r="K237" s="6"/>
      <c r="L237" s="6"/>
      <c r="M237" s="6">
        <f>'[1]Uji Tarik Sample 4--62'!G237</f>
        <v>8.0999359999999996</v>
      </c>
      <c r="N237" s="6"/>
      <c r="O237" s="6"/>
      <c r="P237" s="6">
        <f>'[1]Uji Tarik Sample 4--62'!J237</f>
        <v>3.3517350000000001</v>
      </c>
    </row>
    <row r="238" spans="1:23" x14ac:dyDescent="0.3">
      <c r="A238" t="s">
        <v>72</v>
      </c>
      <c r="B238">
        <v>160125</v>
      </c>
      <c r="C238">
        <v>7338108</v>
      </c>
      <c r="K238" s="6"/>
      <c r="L238" s="6"/>
      <c r="M238" s="6">
        <f>'[1]Uji Tarik Sample 4--62'!G238</f>
        <v>8.199935</v>
      </c>
      <c r="N238" s="6"/>
      <c r="O238" s="6"/>
      <c r="P238" s="6">
        <f>'[1]Uji Tarik Sample 4--62'!J238</f>
        <v>3.3341310000000002</v>
      </c>
    </row>
    <row r="239" spans="1:23" x14ac:dyDescent="0.3">
      <c r="A239" t="s">
        <v>73</v>
      </c>
      <c r="B239">
        <v>179875</v>
      </c>
      <c r="C239">
        <v>7418856</v>
      </c>
      <c r="K239" s="6"/>
      <c r="L239" s="6"/>
      <c r="M239" s="6">
        <f>'[1]Uji Tarik Sample 4--62'!G239</f>
        <v>8.2105619999999995</v>
      </c>
      <c r="N239" s="6"/>
      <c r="O239" s="6"/>
      <c r="P239" s="6">
        <f>'[1]Uji Tarik Sample 4--62'!J239</f>
        <v>3.0984929999999999</v>
      </c>
    </row>
    <row r="240" spans="1:23" x14ac:dyDescent="0.3">
      <c r="A240" t="s">
        <v>74</v>
      </c>
      <c r="B240">
        <v>200062</v>
      </c>
      <c r="C240">
        <v>7704558</v>
      </c>
    </row>
    <row r="241" spans="1:3" x14ac:dyDescent="0.3">
      <c r="A241" t="s">
        <v>75</v>
      </c>
      <c r="B241">
        <v>220062</v>
      </c>
      <c r="C241">
        <v>7973656</v>
      </c>
    </row>
    <row r="242" spans="1:3" x14ac:dyDescent="0.3">
      <c r="A242" t="s">
        <v>76</v>
      </c>
      <c r="B242">
        <v>239937</v>
      </c>
      <c r="C242">
        <v>8395906</v>
      </c>
    </row>
    <row r="243" spans="1:3" x14ac:dyDescent="0.3">
      <c r="A243" t="s">
        <v>77</v>
      </c>
      <c r="B243">
        <v>260000</v>
      </c>
      <c r="C243">
        <v>8402540</v>
      </c>
    </row>
    <row r="244" spans="1:3" x14ac:dyDescent="0.3">
      <c r="A244" t="s">
        <v>78</v>
      </c>
      <c r="B244">
        <v>280062</v>
      </c>
      <c r="C244">
        <v>8568900</v>
      </c>
    </row>
    <row r="245" spans="1:3" x14ac:dyDescent="0.3">
      <c r="A245" t="s">
        <v>79</v>
      </c>
      <c r="B245">
        <v>299937</v>
      </c>
      <c r="C245">
        <v>8904907</v>
      </c>
    </row>
    <row r="246" spans="1:3" x14ac:dyDescent="0.3">
      <c r="A246" t="s">
        <v>80</v>
      </c>
      <c r="B246">
        <v>319875</v>
      </c>
      <c r="C246">
        <v>9131044</v>
      </c>
    </row>
    <row r="247" spans="1:3" x14ac:dyDescent="0.3">
      <c r="A247" t="s">
        <v>81</v>
      </c>
      <c r="B247">
        <v>340187</v>
      </c>
      <c r="C247">
        <v>9449948</v>
      </c>
    </row>
    <row r="248" spans="1:3" x14ac:dyDescent="0.3">
      <c r="A248" t="s">
        <v>82</v>
      </c>
      <c r="B248">
        <v>359812</v>
      </c>
      <c r="C248">
        <v>9533523</v>
      </c>
    </row>
    <row r="249" spans="1:3" x14ac:dyDescent="0.3">
      <c r="A249" t="s">
        <v>83</v>
      </c>
      <c r="B249">
        <v>379875</v>
      </c>
      <c r="C249">
        <v>9608535</v>
      </c>
    </row>
    <row r="250" spans="1:3" x14ac:dyDescent="0.3">
      <c r="A250" t="s">
        <v>84</v>
      </c>
      <c r="B250">
        <v>400250</v>
      </c>
      <c r="C250">
        <v>9685796</v>
      </c>
    </row>
    <row r="251" spans="1:3" x14ac:dyDescent="0.3">
      <c r="A251" t="s">
        <v>85</v>
      </c>
      <c r="B251">
        <v>419875</v>
      </c>
      <c r="C251">
        <v>10050317</v>
      </c>
    </row>
    <row r="252" spans="1:3" x14ac:dyDescent="0.3">
      <c r="A252" t="s">
        <v>86</v>
      </c>
      <c r="B252">
        <v>439875</v>
      </c>
      <c r="C252">
        <v>10088943</v>
      </c>
    </row>
    <row r="253" spans="1:3" x14ac:dyDescent="0.3">
      <c r="A253" t="s">
        <v>87</v>
      </c>
      <c r="B253">
        <v>460125</v>
      </c>
      <c r="C253">
        <v>10222471</v>
      </c>
    </row>
    <row r="254" spans="1:3" x14ac:dyDescent="0.3">
      <c r="A254" t="s">
        <v>88</v>
      </c>
      <c r="B254">
        <v>479937</v>
      </c>
      <c r="C254">
        <v>10259330</v>
      </c>
    </row>
    <row r="255" spans="1:3" x14ac:dyDescent="0.3">
      <c r="A255" t="s">
        <v>89</v>
      </c>
      <c r="B255">
        <v>499937</v>
      </c>
      <c r="C255">
        <v>10405677</v>
      </c>
    </row>
    <row r="256" spans="1:3" x14ac:dyDescent="0.3">
      <c r="A256" t="s">
        <v>90</v>
      </c>
      <c r="B256">
        <v>520125</v>
      </c>
      <c r="C256">
        <v>10119194</v>
      </c>
    </row>
    <row r="257" spans="1:3" x14ac:dyDescent="0.3">
      <c r="A257" t="s">
        <v>91</v>
      </c>
      <c r="B257">
        <v>540000</v>
      </c>
      <c r="C257">
        <v>10305867</v>
      </c>
    </row>
    <row r="258" spans="1:3" x14ac:dyDescent="0.3">
      <c r="A258" t="s">
        <v>92</v>
      </c>
      <c r="B258">
        <v>559937</v>
      </c>
      <c r="C258">
        <v>10076414</v>
      </c>
    </row>
    <row r="259" spans="1:3" x14ac:dyDescent="0.3">
      <c r="A259" t="s">
        <v>93</v>
      </c>
      <c r="B259">
        <v>580062</v>
      </c>
      <c r="C259">
        <v>9967952</v>
      </c>
    </row>
    <row r="260" spans="1:3" x14ac:dyDescent="0.3">
      <c r="A260" t="s">
        <v>94</v>
      </c>
      <c r="B260">
        <v>600062</v>
      </c>
      <c r="C260">
        <v>10043383</v>
      </c>
    </row>
    <row r="261" spans="1:3" x14ac:dyDescent="0.3">
      <c r="A261" t="s">
        <v>95</v>
      </c>
      <c r="B261">
        <v>619937</v>
      </c>
      <c r="C261">
        <v>9558331</v>
      </c>
    </row>
    <row r="262" spans="1:3" x14ac:dyDescent="0.3">
      <c r="A262" t="s">
        <v>96</v>
      </c>
      <c r="B262">
        <v>640062</v>
      </c>
      <c r="C262">
        <v>9761147</v>
      </c>
    </row>
    <row r="263" spans="1:3" x14ac:dyDescent="0.3">
      <c r="A263" t="s">
        <v>97</v>
      </c>
      <c r="B263">
        <v>660125</v>
      </c>
      <c r="C263">
        <v>9689920</v>
      </c>
    </row>
    <row r="264" spans="1:3" x14ac:dyDescent="0.3">
      <c r="A264" t="s">
        <v>98</v>
      </c>
      <c r="B264">
        <v>679875</v>
      </c>
      <c r="C264">
        <v>9644922</v>
      </c>
    </row>
    <row r="265" spans="1:3" x14ac:dyDescent="0.3">
      <c r="A265" t="s">
        <v>99</v>
      </c>
      <c r="B265">
        <v>700062</v>
      </c>
      <c r="C265">
        <v>9684086</v>
      </c>
    </row>
    <row r="266" spans="1:3" x14ac:dyDescent="0.3">
      <c r="A266" t="s">
        <v>100</v>
      </c>
      <c r="B266">
        <v>720062</v>
      </c>
      <c r="C266">
        <v>9612660</v>
      </c>
    </row>
    <row r="267" spans="1:3" x14ac:dyDescent="0.3">
      <c r="A267" t="s">
        <v>101</v>
      </c>
      <c r="B267">
        <v>739937</v>
      </c>
      <c r="C267">
        <v>9485725</v>
      </c>
    </row>
    <row r="268" spans="1:3" x14ac:dyDescent="0.3">
      <c r="A268" t="s">
        <v>102</v>
      </c>
      <c r="B268">
        <v>759937</v>
      </c>
      <c r="C268">
        <v>9409924</v>
      </c>
    </row>
    <row r="269" spans="1:3" x14ac:dyDescent="0.3">
      <c r="A269" t="s">
        <v>103</v>
      </c>
      <c r="B269">
        <v>780062</v>
      </c>
      <c r="C269">
        <v>9436560</v>
      </c>
    </row>
    <row r="270" spans="1:3" x14ac:dyDescent="0.3">
      <c r="A270" t="s">
        <v>104</v>
      </c>
      <c r="B270">
        <v>799937</v>
      </c>
      <c r="C270">
        <v>9406447</v>
      </c>
    </row>
    <row r="271" spans="1:3" x14ac:dyDescent="0.3">
      <c r="A271" t="s">
        <v>105</v>
      </c>
      <c r="B271">
        <v>819812</v>
      </c>
      <c r="C271">
        <v>9288114</v>
      </c>
    </row>
    <row r="272" spans="1:3" x14ac:dyDescent="0.3">
      <c r="A272" t="s">
        <v>106</v>
      </c>
      <c r="B272">
        <v>840250</v>
      </c>
      <c r="C272">
        <v>9538857</v>
      </c>
    </row>
    <row r="273" spans="1:3" x14ac:dyDescent="0.3">
      <c r="A273" t="s">
        <v>107</v>
      </c>
      <c r="B273">
        <v>859812</v>
      </c>
      <c r="C273">
        <v>8823522</v>
      </c>
    </row>
    <row r="274" spans="1:3" x14ac:dyDescent="0.3">
      <c r="A274" t="s">
        <v>108</v>
      </c>
      <c r="B274">
        <v>879875</v>
      </c>
      <c r="C274">
        <v>8921004</v>
      </c>
    </row>
    <row r="275" spans="1:3" x14ac:dyDescent="0.3">
      <c r="A275" t="s">
        <v>109</v>
      </c>
      <c r="B275">
        <v>900250</v>
      </c>
      <c r="C275">
        <v>8105517</v>
      </c>
    </row>
    <row r="276" spans="1:3" x14ac:dyDescent="0.3">
      <c r="A276" t="s">
        <v>110</v>
      </c>
      <c r="B276">
        <v>919875</v>
      </c>
      <c r="C276">
        <v>6932813</v>
      </c>
    </row>
    <row r="277" spans="1:3" x14ac:dyDescent="0.3">
      <c r="A277" t="s">
        <v>111</v>
      </c>
      <c r="B277">
        <v>939937</v>
      </c>
      <c r="C277">
        <v>7058219</v>
      </c>
    </row>
    <row r="278" spans="1:3" x14ac:dyDescent="0.3">
      <c r="A278" t="s">
        <v>112</v>
      </c>
      <c r="B278">
        <v>960125</v>
      </c>
      <c r="C278">
        <v>7229765</v>
      </c>
    </row>
    <row r="279" spans="1:3" x14ac:dyDescent="0.3">
      <c r="A279" t="s">
        <v>113</v>
      </c>
      <c r="B279">
        <v>979875</v>
      </c>
      <c r="C279">
        <v>7302880</v>
      </c>
    </row>
    <row r="280" spans="1:3" x14ac:dyDescent="0.3">
      <c r="A280" t="s">
        <v>114</v>
      </c>
      <c r="B280">
        <v>999937</v>
      </c>
      <c r="C280">
        <v>7278852</v>
      </c>
    </row>
    <row r="281" spans="1:3" x14ac:dyDescent="0.3">
      <c r="A281" t="s">
        <v>115</v>
      </c>
      <c r="B281">
        <v>1020125</v>
      </c>
      <c r="C281">
        <v>7526398</v>
      </c>
    </row>
    <row r="282" spans="1:3" x14ac:dyDescent="0.3">
      <c r="A282" t="s">
        <v>116</v>
      </c>
      <c r="B282">
        <v>1039937</v>
      </c>
      <c r="C282">
        <v>7335611</v>
      </c>
    </row>
    <row r="283" spans="1:3" x14ac:dyDescent="0.3">
      <c r="A283" t="s">
        <v>117</v>
      </c>
      <c r="B283">
        <v>1060000</v>
      </c>
      <c r="C283">
        <v>7163336</v>
      </c>
    </row>
    <row r="284" spans="1:3" x14ac:dyDescent="0.3">
      <c r="A284" t="s">
        <v>118</v>
      </c>
      <c r="B284">
        <v>1080062</v>
      </c>
      <c r="C284">
        <v>7227188</v>
      </c>
    </row>
    <row r="285" spans="1:3" x14ac:dyDescent="0.3">
      <c r="A285" t="s">
        <v>119</v>
      </c>
      <c r="B285">
        <v>1100062</v>
      </c>
      <c r="C285">
        <v>6782289</v>
      </c>
    </row>
    <row r="286" spans="1:3" x14ac:dyDescent="0.3">
      <c r="A286" t="s">
        <v>120</v>
      </c>
      <c r="B286">
        <v>1119937</v>
      </c>
      <c r="C286">
        <v>6797975</v>
      </c>
    </row>
    <row r="287" spans="1:3" x14ac:dyDescent="0.3">
      <c r="A287" t="s">
        <v>121</v>
      </c>
      <c r="B287">
        <v>1140062</v>
      </c>
      <c r="C287">
        <v>6783777</v>
      </c>
    </row>
    <row r="288" spans="1:3" x14ac:dyDescent="0.3">
      <c r="A288" t="s">
        <v>122</v>
      </c>
      <c r="B288">
        <v>1160125</v>
      </c>
      <c r="C288">
        <v>6903600</v>
      </c>
    </row>
    <row r="289" spans="1:3" x14ac:dyDescent="0.3">
      <c r="A289" t="s">
        <v>123</v>
      </c>
      <c r="B289">
        <v>1179875</v>
      </c>
      <c r="C289">
        <v>7080640</v>
      </c>
    </row>
    <row r="290" spans="1:3" x14ac:dyDescent="0.3">
      <c r="A290" t="s">
        <v>124</v>
      </c>
      <c r="B290">
        <v>1200125</v>
      </c>
      <c r="C290">
        <v>7121773</v>
      </c>
    </row>
    <row r="291" spans="1:3" x14ac:dyDescent="0.3">
      <c r="A291" t="s">
        <v>125</v>
      </c>
      <c r="B291">
        <v>1220000</v>
      </c>
      <c r="C291">
        <v>7274796</v>
      </c>
    </row>
    <row r="292" spans="1:3" x14ac:dyDescent="0.3">
      <c r="A292" t="s">
        <v>126</v>
      </c>
      <c r="B292">
        <v>1240000</v>
      </c>
      <c r="C292">
        <v>7111793</v>
      </c>
    </row>
    <row r="293" spans="1:3" x14ac:dyDescent="0.3">
      <c r="A293" t="s">
        <v>127</v>
      </c>
      <c r="B293">
        <v>1259937</v>
      </c>
      <c r="C293">
        <v>7041955</v>
      </c>
    </row>
    <row r="294" spans="1:3" x14ac:dyDescent="0.3">
      <c r="A294" t="s">
        <v>128</v>
      </c>
      <c r="B294">
        <v>1280125</v>
      </c>
      <c r="C294">
        <v>7004079</v>
      </c>
    </row>
    <row r="295" spans="1:3" x14ac:dyDescent="0.3">
      <c r="A295" t="s">
        <v>129</v>
      </c>
      <c r="B295">
        <v>1299937</v>
      </c>
      <c r="C295">
        <v>7003359</v>
      </c>
    </row>
    <row r="296" spans="1:3" x14ac:dyDescent="0.3">
      <c r="A296" t="s">
        <v>130</v>
      </c>
      <c r="B296">
        <v>1319875</v>
      </c>
      <c r="C296">
        <v>6874095</v>
      </c>
    </row>
    <row r="297" spans="1:3" x14ac:dyDescent="0.3">
      <c r="A297" t="s">
        <v>131</v>
      </c>
      <c r="B297">
        <v>1340187</v>
      </c>
      <c r="C297">
        <v>6879771</v>
      </c>
    </row>
    <row r="298" spans="1:3" x14ac:dyDescent="0.3">
      <c r="A298" t="s">
        <v>132</v>
      </c>
      <c r="B298">
        <v>1359812</v>
      </c>
      <c r="C298">
        <v>6788323</v>
      </c>
    </row>
    <row r="299" spans="1:3" x14ac:dyDescent="0.3">
      <c r="A299" t="s">
        <v>133</v>
      </c>
      <c r="B299">
        <v>1379937</v>
      </c>
      <c r="C299">
        <v>6622562</v>
      </c>
    </row>
    <row r="300" spans="1:3" x14ac:dyDescent="0.3">
      <c r="A300" t="s">
        <v>134</v>
      </c>
      <c r="B300">
        <v>1400125</v>
      </c>
      <c r="C300">
        <v>6689193</v>
      </c>
    </row>
    <row r="301" spans="1:3" x14ac:dyDescent="0.3">
      <c r="A301" t="s">
        <v>135</v>
      </c>
      <c r="B301">
        <v>1419875</v>
      </c>
      <c r="C301">
        <v>6580260</v>
      </c>
    </row>
    <row r="302" spans="1:3" x14ac:dyDescent="0.3">
      <c r="A302" t="s">
        <v>136</v>
      </c>
      <c r="B302">
        <v>1439875</v>
      </c>
      <c r="C302">
        <v>6614929</v>
      </c>
    </row>
    <row r="303" spans="1:3" x14ac:dyDescent="0.3">
      <c r="A303" t="s">
        <v>137</v>
      </c>
      <c r="B303">
        <v>1460187</v>
      </c>
      <c r="C303">
        <v>6242015</v>
      </c>
    </row>
    <row r="304" spans="1:3" x14ac:dyDescent="0.3">
      <c r="A304" t="s">
        <v>138</v>
      </c>
      <c r="B304">
        <v>1479875</v>
      </c>
      <c r="C304">
        <v>6427408</v>
      </c>
    </row>
    <row r="305" spans="1:3" x14ac:dyDescent="0.3">
      <c r="A305" t="s">
        <v>139</v>
      </c>
      <c r="B305">
        <v>1499937</v>
      </c>
      <c r="C305">
        <v>6555443</v>
      </c>
    </row>
    <row r="306" spans="1:3" x14ac:dyDescent="0.3">
      <c r="A306" t="s">
        <v>140</v>
      </c>
      <c r="B306">
        <v>1520062</v>
      </c>
      <c r="C306">
        <v>6373667</v>
      </c>
    </row>
    <row r="307" spans="1:3" x14ac:dyDescent="0.3">
      <c r="A307" t="s">
        <v>141</v>
      </c>
      <c r="B307">
        <v>1620000</v>
      </c>
      <c r="C307">
        <v>6057671</v>
      </c>
    </row>
    <row r="308" spans="1:3" x14ac:dyDescent="0.3">
      <c r="A308" t="s">
        <v>142</v>
      </c>
      <c r="B308">
        <v>1720062</v>
      </c>
      <c r="C308">
        <v>5827188</v>
      </c>
    </row>
    <row r="309" spans="1:3" x14ac:dyDescent="0.3">
      <c r="A309" t="s">
        <v>143</v>
      </c>
      <c r="B309">
        <v>1819875</v>
      </c>
      <c r="C309">
        <v>5596756</v>
      </c>
    </row>
    <row r="310" spans="1:3" x14ac:dyDescent="0.3">
      <c r="A310" t="s">
        <v>144</v>
      </c>
      <c r="B310">
        <v>1919875</v>
      </c>
      <c r="C310">
        <v>5465125</v>
      </c>
    </row>
    <row r="311" spans="1:3" x14ac:dyDescent="0.3">
      <c r="A311" t="s">
        <v>145</v>
      </c>
      <c r="B311">
        <v>2020062</v>
      </c>
      <c r="C311">
        <v>5469560</v>
      </c>
    </row>
    <row r="312" spans="1:3" x14ac:dyDescent="0.3">
      <c r="A312" t="s">
        <v>146</v>
      </c>
      <c r="B312">
        <v>2119937</v>
      </c>
      <c r="C312">
        <v>5373157</v>
      </c>
    </row>
    <row r="313" spans="1:3" x14ac:dyDescent="0.3">
      <c r="A313" t="s">
        <v>147</v>
      </c>
      <c r="B313">
        <v>2220062</v>
      </c>
      <c r="C313">
        <v>5410143</v>
      </c>
    </row>
    <row r="314" spans="1:3" x14ac:dyDescent="0.3">
      <c r="A314" t="s">
        <v>148</v>
      </c>
      <c r="B314">
        <v>2319875</v>
      </c>
      <c r="C314">
        <v>5149918</v>
      </c>
    </row>
    <row r="315" spans="1:3" x14ac:dyDescent="0.3">
      <c r="A315" t="s">
        <v>149</v>
      </c>
      <c r="B315">
        <v>2419874</v>
      </c>
      <c r="C315">
        <v>5278383</v>
      </c>
    </row>
    <row r="316" spans="1:3" x14ac:dyDescent="0.3">
      <c r="A316" t="s">
        <v>150</v>
      </c>
      <c r="B316">
        <v>2520062</v>
      </c>
      <c r="C316">
        <v>5131564</v>
      </c>
    </row>
    <row r="317" spans="1:3" x14ac:dyDescent="0.3">
      <c r="A317" t="s">
        <v>151</v>
      </c>
      <c r="B317">
        <v>2619937</v>
      </c>
      <c r="C317">
        <v>5199833</v>
      </c>
    </row>
    <row r="318" spans="1:3" x14ac:dyDescent="0.3">
      <c r="A318" t="s">
        <v>152</v>
      </c>
      <c r="B318">
        <v>2720125</v>
      </c>
      <c r="C318">
        <v>5249979</v>
      </c>
    </row>
    <row r="319" spans="1:3" x14ac:dyDescent="0.3">
      <c r="A319" t="s">
        <v>153</v>
      </c>
      <c r="B319">
        <v>2819875</v>
      </c>
      <c r="C319">
        <v>5098354</v>
      </c>
    </row>
    <row r="320" spans="1:3" x14ac:dyDescent="0.3">
      <c r="A320" t="s">
        <v>154</v>
      </c>
      <c r="B320">
        <v>2919875</v>
      </c>
      <c r="C320">
        <v>4591421</v>
      </c>
    </row>
    <row r="321" spans="1:3" x14ac:dyDescent="0.3">
      <c r="A321" t="s">
        <v>155</v>
      </c>
      <c r="B321">
        <v>3020062</v>
      </c>
      <c r="C321">
        <v>4824562</v>
      </c>
    </row>
    <row r="322" spans="1:3" x14ac:dyDescent="0.3">
      <c r="A322" t="s">
        <v>156</v>
      </c>
      <c r="B322">
        <v>3119937</v>
      </c>
      <c r="C322">
        <v>4948600</v>
      </c>
    </row>
    <row r="323" spans="1:3" x14ac:dyDescent="0.3">
      <c r="A323" t="s">
        <v>157</v>
      </c>
      <c r="B323">
        <v>3220062</v>
      </c>
      <c r="C323">
        <v>4550987</v>
      </c>
    </row>
    <row r="324" spans="1:3" x14ac:dyDescent="0.3">
      <c r="A324" t="s">
        <v>158</v>
      </c>
      <c r="B324">
        <v>3319874</v>
      </c>
      <c r="C324">
        <v>4612602</v>
      </c>
    </row>
    <row r="325" spans="1:3" x14ac:dyDescent="0.3">
      <c r="A325" t="s">
        <v>159</v>
      </c>
      <c r="B325">
        <v>3419875</v>
      </c>
      <c r="C325">
        <v>4643115</v>
      </c>
    </row>
    <row r="326" spans="1:3" x14ac:dyDescent="0.3">
      <c r="A326" t="s">
        <v>160</v>
      </c>
      <c r="B326">
        <v>3520062</v>
      </c>
      <c r="C326">
        <v>4829387</v>
      </c>
    </row>
    <row r="327" spans="1:3" x14ac:dyDescent="0.3">
      <c r="A327" t="s">
        <v>161</v>
      </c>
      <c r="B327">
        <v>3619937</v>
      </c>
      <c r="C327">
        <v>4957491</v>
      </c>
    </row>
    <row r="328" spans="1:3" x14ac:dyDescent="0.3">
      <c r="A328" t="s">
        <v>162</v>
      </c>
      <c r="B328">
        <v>3720125</v>
      </c>
      <c r="C328">
        <v>4941186</v>
      </c>
    </row>
    <row r="329" spans="1:3" x14ac:dyDescent="0.3">
      <c r="A329" t="s">
        <v>163</v>
      </c>
      <c r="B329">
        <v>3819875</v>
      </c>
      <c r="C329">
        <v>4728588</v>
      </c>
    </row>
    <row r="330" spans="1:3" x14ac:dyDescent="0.3">
      <c r="A330" t="s">
        <v>164</v>
      </c>
      <c r="B330">
        <v>3919812</v>
      </c>
      <c r="C330">
        <v>5131315</v>
      </c>
    </row>
    <row r="331" spans="1:3" x14ac:dyDescent="0.3">
      <c r="A331" t="s">
        <v>165</v>
      </c>
      <c r="B331">
        <v>4020124</v>
      </c>
      <c r="C331">
        <v>5039438</v>
      </c>
    </row>
    <row r="332" spans="1:3" x14ac:dyDescent="0.3">
      <c r="A332" t="s">
        <v>166</v>
      </c>
      <c r="B332">
        <v>4119937</v>
      </c>
      <c r="C332">
        <v>5155912</v>
      </c>
    </row>
    <row r="333" spans="1:3" x14ac:dyDescent="0.3">
      <c r="A333" t="s">
        <v>167</v>
      </c>
      <c r="B333">
        <v>4220062</v>
      </c>
      <c r="C333">
        <v>4919066</v>
      </c>
    </row>
    <row r="334" spans="1:3" x14ac:dyDescent="0.3">
      <c r="A334" t="s">
        <v>172</v>
      </c>
      <c r="B334">
        <v>4319874</v>
      </c>
      <c r="C334">
        <v>5017617</v>
      </c>
    </row>
    <row r="335" spans="1:3" x14ac:dyDescent="0.3">
      <c r="A335" t="s">
        <v>173</v>
      </c>
      <c r="B335">
        <v>4419875</v>
      </c>
      <c r="C335">
        <v>4982629</v>
      </c>
    </row>
    <row r="336" spans="1:3" x14ac:dyDescent="0.3">
      <c r="A336" t="s">
        <v>174</v>
      </c>
      <c r="B336">
        <v>4520124</v>
      </c>
      <c r="C336">
        <v>5030206</v>
      </c>
    </row>
    <row r="337" spans="1:3" x14ac:dyDescent="0.3">
      <c r="A337" t="s">
        <v>175</v>
      </c>
      <c r="B337">
        <v>4619937</v>
      </c>
      <c r="C337">
        <v>5070789</v>
      </c>
    </row>
    <row r="338" spans="1:3" x14ac:dyDescent="0.3">
      <c r="A338" t="s">
        <v>176</v>
      </c>
      <c r="B338">
        <v>4720062</v>
      </c>
      <c r="C338">
        <v>5277643</v>
      </c>
    </row>
    <row r="339" spans="1:3" x14ac:dyDescent="0.3">
      <c r="A339" t="s">
        <v>177</v>
      </c>
      <c r="B339">
        <v>4819937</v>
      </c>
      <c r="C339">
        <v>5014330</v>
      </c>
    </row>
    <row r="340" spans="1:3" x14ac:dyDescent="0.3">
      <c r="A340" t="s">
        <v>178</v>
      </c>
      <c r="B340">
        <v>4919875</v>
      </c>
      <c r="C340">
        <v>4992180</v>
      </c>
    </row>
    <row r="341" spans="1:3" x14ac:dyDescent="0.3">
      <c r="A341" t="s">
        <v>179</v>
      </c>
      <c r="B341">
        <v>5020062</v>
      </c>
      <c r="C341">
        <v>5260129</v>
      </c>
    </row>
    <row r="342" spans="1:3" x14ac:dyDescent="0.3">
      <c r="A342" t="s">
        <v>180</v>
      </c>
      <c r="B342">
        <v>5119999</v>
      </c>
      <c r="C342">
        <v>5395427</v>
      </c>
    </row>
    <row r="343" spans="1:3" x14ac:dyDescent="0.3">
      <c r="A343" t="s">
        <v>181</v>
      </c>
      <c r="B343">
        <v>5220061</v>
      </c>
      <c r="C343">
        <v>5366623</v>
      </c>
    </row>
    <row r="344" spans="1:3" x14ac:dyDescent="0.3">
      <c r="A344" t="s">
        <v>182</v>
      </c>
      <c r="B344">
        <v>5319874</v>
      </c>
      <c r="C344">
        <v>5322603</v>
      </c>
    </row>
    <row r="345" spans="1:3" x14ac:dyDescent="0.3">
      <c r="A345" t="s">
        <v>183</v>
      </c>
      <c r="B345">
        <v>5419874</v>
      </c>
      <c r="C345">
        <v>5282578</v>
      </c>
    </row>
    <row r="346" spans="1:3" x14ac:dyDescent="0.3">
      <c r="A346" t="s">
        <v>184</v>
      </c>
      <c r="B346">
        <v>5520124</v>
      </c>
      <c r="C346">
        <v>5269630</v>
      </c>
    </row>
    <row r="347" spans="1:3" x14ac:dyDescent="0.3">
      <c r="A347" t="s">
        <v>185</v>
      </c>
      <c r="B347">
        <v>5619999</v>
      </c>
      <c r="C347">
        <v>5155803</v>
      </c>
    </row>
    <row r="348" spans="1:3" x14ac:dyDescent="0.3">
      <c r="A348" t="s">
        <v>186</v>
      </c>
      <c r="B348">
        <v>5720062</v>
      </c>
      <c r="C348">
        <v>5243853</v>
      </c>
    </row>
    <row r="349" spans="1:3" x14ac:dyDescent="0.3">
      <c r="A349" t="s">
        <v>187</v>
      </c>
      <c r="B349">
        <v>5819874</v>
      </c>
      <c r="C349">
        <v>5231665</v>
      </c>
    </row>
    <row r="350" spans="1:3" x14ac:dyDescent="0.3">
      <c r="A350" t="s">
        <v>188</v>
      </c>
      <c r="B350">
        <v>5919873</v>
      </c>
      <c r="C350">
        <v>5032414</v>
      </c>
    </row>
    <row r="351" spans="1:3" x14ac:dyDescent="0.3">
      <c r="A351" t="s">
        <v>189</v>
      </c>
      <c r="B351">
        <v>6020124</v>
      </c>
      <c r="C351">
        <v>4933703</v>
      </c>
    </row>
    <row r="352" spans="1:3" x14ac:dyDescent="0.3">
      <c r="A352" t="s">
        <v>190</v>
      </c>
      <c r="B352">
        <v>6119998</v>
      </c>
      <c r="C352">
        <v>4917478</v>
      </c>
    </row>
    <row r="353" spans="1:3" x14ac:dyDescent="0.3">
      <c r="A353" t="s">
        <v>191</v>
      </c>
      <c r="B353">
        <v>6219999</v>
      </c>
      <c r="C353">
        <v>4637020</v>
      </c>
    </row>
    <row r="354" spans="1:3" x14ac:dyDescent="0.3">
      <c r="A354" t="s">
        <v>192</v>
      </c>
      <c r="B354">
        <v>6319874</v>
      </c>
      <c r="C354">
        <v>4711772</v>
      </c>
    </row>
    <row r="355" spans="1:3" x14ac:dyDescent="0.3">
      <c r="A355" t="s">
        <v>193</v>
      </c>
      <c r="B355">
        <v>6419874</v>
      </c>
      <c r="C355">
        <v>4812982</v>
      </c>
    </row>
    <row r="356" spans="1:3" x14ac:dyDescent="0.3">
      <c r="A356" t="s">
        <v>194</v>
      </c>
      <c r="B356">
        <v>6520124</v>
      </c>
      <c r="C356">
        <v>4757931</v>
      </c>
    </row>
    <row r="357" spans="1:3" x14ac:dyDescent="0.3">
      <c r="A357" t="s">
        <v>195</v>
      </c>
      <c r="B357">
        <v>6619874</v>
      </c>
      <c r="C357">
        <v>4708755</v>
      </c>
    </row>
    <row r="358" spans="1:3" x14ac:dyDescent="0.3">
      <c r="A358" t="s">
        <v>196</v>
      </c>
      <c r="B358">
        <v>6719999</v>
      </c>
      <c r="C358">
        <v>4685836</v>
      </c>
    </row>
    <row r="359" spans="1:3" x14ac:dyDescent="0.3">
      <c r="A359" t="s">
        <v>197</v>
      </c>
      <c r="B359">
        <v>6819874</v>
      </c>
      <c r="C359">
        <v>4588853</v>
      </c>
    </row>
    <row r="360" spans="1:3" x14ac:dyDescent="0.3">
      <c r="A360" t="s">
        <v>198</v>
      </c>
      <c r="B360">
        <v>6919874</v>
      </c>
      <c r="C360">
        <v>4525640</v>
      </c>
    </row>
    <row r="361" spans="1:3" x14ac:dyDescent="0.3">
      <c r="A361" t="s">
        <v>199</v>
      </c>
      <c r="B361">
        <v>7020124</v>
      </c>
      <c r="C361">
        <v>4578922</v>
      </c>
    </row>
    <row r="362" spans="1:3" x14ac:dyDescent="0.3">
      <c r="A362" t="s">
        <v>200</v>
      </c>
      <c r="B362">
        <v>7119936</v>
      </c>
      <c r="C362">
        <v>4434533</v>
      </c>
    </row>
    <row r="363" spans="1:3" x14ac:dyDescent="0.3">
      <c r="A363" t="s">
        <v>201</v>
      </c>
      <c r="B363">
        <v>7220062</v>
      </c>
      <c r="C363">
        <v>4238159</v>
      </c>
    </row>
    <row r="364" spans="1:3" x14ac:dyDescent="0.3">
      <c r="A364" t="s">
        <v>202</v>
      </c>
      <c r="B364">
        <v>7319874</v>
      </c>
      <c r="C364">
        <v>4182359</v>
      </c>
    </row>
    <row r="365" spans="1:3" x14ac:dyDescent="0.3">
      <c r="A365" t="s">
        <v>203</v>
      </c>
      <c r="B365">
        <v>7419874</v>
      </c>
      <c r="C365">
        <v>4270420</v>
      </c>
    </row>
    <row r="366" spans="1:3" x14ac:dyDescent="0.3">
      <c r="A366" t="s">
        <v>204</v>
      </c>
      <c r="B366">
        <v>7520061</v>
      </c>
      <c r="C366">
        <v>4007167</v>
      </c>
    </row>
    <row r="367" spans="1:3" x14ac:dyDescent="0.3">
      <c r="A367" t="s">
        <v>3</v>
      </c>
    </row>
    <row r="368" spans="1:3" x14ac:dyDescent="0.3">
      <c r="A368" t="s">
        <v>205</v>
      </c>
    </row>
    <row r="369" spans="1:1" x14ac:dyDescent="0.3">
      <c r="A369" t="s">
        <v>3</v>
      </c>
    </row>
    <row r="370" spans="1:1" x14ac:dyDescent="0.3">
      <c r="A370" t="s">
        <v>36</v>
      </c>
    </row>
    <row r="371" spans="1:1" x14ac:dyDescent="0.3">
      <c r="A371" t="s">
        <v>3</v>
      </c>
    </row>
    <row r="372" spans="1:1" x14ac:dyDescent="0.3">
      <c r="A372" t="s">
        <v>37</v>
      </c>
    </row>
    <row r="373" spans="1:1" x14ac:dyDescent="0.3">
      <c r="A373" t="s">
        <v>38</v>
      </c>
    </row>
    <row r="374" spans="1:1" x14ac:dyDescent="0.3">
      <c r="A374" t="s">
        <v>39</v>
      </c>
    </row>
    <row r="375" spans="1:1" x14ac:dyDescent="0.3">
      <c r="A375" t="s">
        <v>40</v>
      </c>
    </row>
    <row r="376" spans="1:1" x14ac:dyDescent="0.3">
      <c r="A376" t="s">
        <v>3</v>
      </c>
    </row>
    <row r="377" spans="1:1" x14ac:dyDescent="0.3">
      <c r="A377" t="s">
        <v>41</v>
      </c>
    </row>
    <row r="378" spans="1:1" x14ac:dyDescent="0.3">
      <c r="A378" t="s">
        <v>3</v>
      </c>
    </row>
    <row r="379" spans="1:1" x14ac:dyDescent="0.3">
      <c r="A379" t="s">
        <v>206</v>
      </c>
    </row>
    <row r="380" spans="1:1" x14ac:dyDescent="0.3">
      <c r="A380" t="s">
        <v>3</v>
      </c>
    </row>
    <row r="381" spans="1:1" x14ac:dyDescent="0.3">
      <c r="A381" t="s">
        <v>207</v>
      </c>
    </row>
    <row r="382" spans="1:1" x14ac:dyDescent="0.3">
      <c r="A382" t="s">
        <v>3</v>
      </c>
    </row>
    <row r="383" spans="1:1" x14ac:dyDescent="0.3">
      <c r="A383" t="s">
        <v>208</v>
      </c>
    </row>
    <row r="384" spans="1:1" x14ac:dyDescent="0.3">
      <c r="A384" t="s">
        <v>3</v>
      </c>
    </row>
    <row r="385" spans="1:1" x14ac:dyDescent="0.3">
      <c r="A385" t="s">
        <v>45</v>
      </c>
    </row>
    <row r="386" spans="1:1" x14ac:dyDescent="0.3">
      <c r="A386" t="s">
        <v>3</v>
      </c>
    </row>
    <row r="387" spans="1:1" x14ac:dyDescent="0.3">
      <c r="A387" t="s">
        <v>46</v>
      </c>
    </row>
    <row r="388" spans="1:1" x14ac:dyDescent="0.3">
      <c r="A388" t="s">
        <v>3</v>
      </c>
    </row>
    <row r="389" spans="1:1" x14ac:dyDescent="0.3">
      <c r="A389" t="s">
        <v>47</v>
      </c>
    </row>
    <row r="390" spans="1:1" x14ac:dyDescent="0.3">
      <c r="A390" t="s">
        <v>3</v>
      </c>
    </row>
    <row r="391" spans="1:1" x14ac:dyDescent="0.3">
      <c r="A391" t="s">
        <v>48</v>
      </c>
    </row>
    <row r="392" spans="1:1" x14ac:dyDescent="0.3">
      <c r="A392" t="s">
        <v>3</v>
      </c>
    </row>
    <row r="393" spans="1:1" x14ac:dyDescent="0.3">
      <c r="A393" t="s">
        <v>49</v>
      </c>
    </row>
    <row r="394" spans="1:1" x14ac:dyDescent="0.3">
      <c r="A394" t="s">
        <v>23</v>
      </c>
    </row>
    <row r="395" spans="1:1" x14ac:dyDescent="0.3">
      <c r="A395" t="s">
        <v>24</v>
      </c>
    </row>
    <row r="396" spans="1:1" x14ac:dyDescent="0.3">
      <c r="A396" t="s">
        <v>25</v>
      </c>
    </row>
    <row r="397" spans="1:1" x14ac:dyDescent="0.3">
      <c r="A397" t="s">
        <v>26</v>
      </c>
    </row>
    <row r="398" spans="1:1" x14ac:dyDescent="0.3">
      <c r="A398" t="s">
        <v>27</v>
      </c>
    </row>
    <row r="399" spans="1:1" x14ac:dyDescent="0.3">
      <c r="A399" t="s">
        <v>28</v>
      </c>
    </row>
    <row r="400" spans="1:1" x14ac:dyDescent="0.3">
      <c r="A400" t="s">
        <v>29</v>
      </c>
    </row>
    <row r="401" spans="1:3" x14ac:dyDescent="0.3">
      <c r="A401" t="s">
        <v>30</v>
      </c>
    </row>
    <row r="402" spans="1:3" x14ac:dyDescent="0.3">
      <c r="A402" t="s">
        <v>31</v>
      </c>
    </row>
    <row r="403" spans="1:3" x14ac:dyDescent="0.3">
      <c r="A403" t="s">
        <v>3</v>
      </c>
    </row>
    <row r="404" spans="1:3" x14ac:dyDescent="0.3">
      <c r="A404" t="s">
        <v>34</v>
      </c>
    </row>
    <row r="405" spans="1:3" x14ac:dyDescent="0.3">
      <c r="A405" t="s">
        <v>64</v>
      </c>
      <c r="B405">
        <v>0</v>
      </c>
      <c r="C405">
        <v>15283</v>
      </c>
    </row>
    <row r="406" spans="1:3" x14ac:dyDescent="0.3">
      <c r="A406" t="s">
        <v>65</v>
      </c>
      <c r="B406">
        <v>19687</v>
      </c>
      <c r="C406">
        <v>724155</v>
      </c>
    </row>
    <row r="407" spans="1:3" x14ac:dyDescent="0.3">
      <c r="A407" t="s">
        <v>66</v>
      </c>
      <c r="B407">
        <v>39937</v>
      </c>
      <c r="C407">
        <v>1297209</v>
      </c>
    </row>
    <row r="408" spans="1:3" x14ac:dyDescent="0.3">
      <c r="A408" t="s">
        <v>67</v>
      </c>
      <c r="B408">
        <v>59937</v>
      </c>
      <c r="C408">
        <v>1888847</v>
      </c>
    </row>
    <row r="409" spans="1:3" x14ac:dyDescent="0.3">
      <c r="A409" t="s">
        <v>68</v>
      </c>
      <c r="B409">
        <v>80062</v>
      </c>
      <c r="C409">
        <v>1947214</v>
      </c>
    </row>
    <row r="410" spans="1:3" x14ac:dyDescent="0.3">
      <c r="A410" t="s">
        <v>69</v>
      </c>
      <c r="B410">
        <v>100062</v>
      </c>
      <c r="C410">
        <v>1985280</v>
      </c>
    </row>
    <row r="411" spans="1:3" x14ac:dyDescent="0.3">
      <c r="A411" t="s">
        <v>70</v>
      </c>
      <c r="B411">
        <v>120000</v>
      </c>
      <c r="C411">
        <v>1995970</v>
      </c>
    </row>
    <row r="412" spans="1:3" x14ac:dyDescent="0.3">
      <c r="A412" t="s">
        <v>71</v>
      </c>
      <c r="B412">
        <v>140062</v>
      </c>
      <c r="C412">
        <v>2130809</v>
      </c>
    </row>
    <row r="413" spans="1:3" x14ac:dyDescent="0.3">
      <c r="A413" t="s">
        <v>72</v>
      </c>
      <c r="B413">
        <v>160125</v>
      </c>
      <c r="C413">
        <v>2169244</v>
      </c>
    </row>
    <row r="414" spans="1:3" x14ac:dyDescent="0.3">
      <c r="A414" t="s">
        <v>73</v>
      </c>
      <c r="B414">
        <v>179875</v>
      </c>
      <c r="C414">
        <v>2014134</v>
      </c>
    </row>
    <row r="415" spans="1:3" x14ac:dyDescent="0.3">
      <c r="A415" t="s">
        <v>74</v>
      </c>
      <c r="B415">
        <v>200062</v>
      </c>
      <c r="C415">
        <v>2139171</v>
      </c>
    </row>
    <row r="416" spans="1:3" x14ac:dyDescent="0.3">
      <c r="A416" t="s">
        <v>75</v>
      </c>
      <c r="B416">
        <v>220062</v>
      </c>
      <c r="C416">
        <v>2175788</v>
      </c>
    </row>
    <row r="417" spans="1:3" x14ac:dyDescent="0.3">
      <c r="A417" t="s">
        <v>76</v>
      </c>
      <c r="B417">
        <v>239937</v>
      </c>
      <c r="C417">
        <v>2238152</v>
      </c>
    </row>
    <row r="418" spans="1:3" x14ac:dyDescent="0.3">
      <c r="A418" t="s">
        <v>77</v>
      </c>
      <c r="B418">
        <v>260000</v>
      </c>
      <c r="C418">
        <v>2103943</v>
      </c>
    </row>
    <row r="419" spans="1:3" x14ac:dyDescent="0.3">
      <c r="A419" t="s">
        <v>78</v>
      </c>
      <c r="B419">
        <v>280125</v>
      </c>
      <c r="C419">
        <v>2098987</v>
      </c>
    </row>
    <row r="420" spans="1:3" x14ac:dyDescent="0.3">
      <c r="A420" t="s">
        <v>79</v>
      </c>
      <c r="B420">
        <v>299937</v>
      </c>
      <c r="C420">
        <v>2055876</v>
      </c>
    </row>
    <row r="421" spans="1:3" x14ac:dyDescent="0.3">
      <c r="A421" t="s">
        <v>80</v>
      </c>
      <c r="B421">
        <v>319875</v>
      </c>
      <c r="C421">
        <v>2093172</v>
      </c>
    </row>
    <row r="422" spans="1:3" x14ac:dyDescent="0.3">
      <c r="A422" t="s">
        <v>81</v>
      </c>
      <c r="B422">
        <v>340250</v>
      </c>
      <c r="C422">
        <v>2419539</v>
      </c>
    </row>
    <row r="423" spans="1:3" x14ac:dyDescent="0.3">
      <c r="A423" t="s">
        <v>82</v>
      </c>
      <c r="B423">
        <v>359875</v>
      </c>
      <c r="C423">
        <v>2636913</v>
      </c>
    </row>
    <row r="424" spans="1:3" x14ac:dyDescent="0.3">
      <c r="A424" t="s">
        <v>83</v>
      </c>
      <c r="B424">
        <v>379875</v>
      </c>
      <c r="C424">
        <v>2947893</v>
      </c>
    </row>
    <row r="425" spans="1:3" x14ac:dyDescent="0.3">
      <c r="A425" t="s">
        <v>84</v>
      </c>
      <c r="B425">
        <v>400187</v>
      </c>
      <c r="C425">
        <v>3433806</v>
      </c>
    </row>
    <row r="426" spans="1:3" x14ac:dyDescent="0.3">
      <c r="A426" t="s">
        <v>85</v>
      </c>
      <c r="B426">
        <v>419875</v>
      </c>
      <c r="C426">
        <v>4047034</v>
      </c>
    </row>
    <row r="427" spans="1:3" x14ac:dyDescent="0.3">
      <c r="A427" t="s">
        <v>86</v>
      </c>
      <c r="B427">
        <v>439937</v>
      </c>
      <c r="C427">
        <v>4155946</v>
      </c>
    </row>
    <row r="428" spans="1:3" x14ac:dyDescent="0.3">
      <c r="A428" t="s">
        <v>87</v>
      </c>
      <c r="B428">
        <v>460125</v>
      </c>
      <c r="C428">
        <v>4583291</v>
      </c>
    </row>
    <row r="429" spans="1:3" x14ac:dyDescent="0.3">
      <c r="A429" t="s">
        <v>88</v>
      </c>
      <c r="B429">
        <v>479875</v>
      </c>
      <c r="C429">
        <v>5067026</v>
      </c>
    </row>
    <row r="430" spans="1:3" x14ac:dyDescent="0.3">
      <c r="A430" t="s">
        <v>89</v>
      </c>
      <c r="B430">
        <v>499937</v>
      </c>
      <c r="C430">
        <v>5684579</v>
      </c>
    </row>
    <row r="431" spans="1:3" x14ac:dyDescent="0.3">
      <c r="A431" t="s">
        <v>90</v>
      </c>
      <c r="B431">
        <v>520125</v>
      </c>
      <c r="C431">
        <v>6736153</v>
      </c>
    </row>
    <row r="432" spans="1:3" x14ac:dyDescent="0.3">
      <c r="A432" t="s">
        <v>91</v>
      </c>
      <c r="B432">
        <v>580062</v>
      </c>
      <c r="C432">
        <v>9802523</v>
      </c>
    </row>
    <row r="433" spans="1:3" x14ac:dyDescent="0.3">
      <c r="A433" t="s">
        <v>92</v>
      </c>
      <c r="B433">
        <v>640062</v>
      </c>
      <c r="C433">
        <v>12777045</v>
      </c>
    </row>
    <row r="434" spans="1:3" x14ac:dyDescent="0.3">
      <c r="A434" t="s">
        <v>93</v>
      </c>
      <c r="B434">
        <v>700062</v>
      </c>
      <c r="C434">
        <v>15559959</v>
      </c>
    </row>
    <row r="435" spans="1:3" x14ac:dyDescent="0.3">
      <c r="A435" t="s">
        <v>94</v>
      </c>
      <c r="B435">
        <v>760000</v>
      </c>
      <c r="C435">
        <v>18257441</v>
      </c>
    </row>
    <row r="436" spans="1:3" x14ac:dyDescent="0.3">
      <c r="A436" t="s">
        <v>95</v>
      </c>
      <c r="B436">
        <v>840250</v>
      </c>
      <c r="C436">
        <v>21391960</v>
      </c>
    </row>
    <row r="437" spans="1:3" x14ac:dyDescent="0.3">
      <c r="A437" t="s">
        <v>96</v>
      </c>
      <c r="B437">
        <v>919875</v>
      </c>
      <c r="C437">
        <v>24162735</v>
      </c>
    </row>
    <row r="438" spans="1:3" x14ac:dyDescent="0.3">
      <c r="A438" t="s">
        <v>97</v>
      </c>
      <c r="B438">
        <v>1020125</v>
      </c>
      <c r="C438">
        <v>26187725</v>
      </c>
    </row>
    <row r="439" spans="1:3" x14ac:dyDescent="0.3">
      <c r="A439" t="s">
        <v>98</v>
      </c>
      <c r="B439">
        <v>1119937</v>
      </c>
      <c r="C439">
        <v>27854662</v>
      </c>
    </row>
    <row r="440" spans="1:3" x14ac:dyDescent="0.3">
      <c r="A440" t="s">
        <v>99</v>
      </c>
      <c r="B440">
        <v>1220000</v>
      </c>
      <c r="C440">
        <v>29350887</v>
      </c>
    </row>
    <row r="441" spans="1:3" x14ac:dyDescent="0.3">
      <c r="A441" t="s">
        <v>100</v>
      </c>
      <c r="B441">
        <v>1319875</v>
      </c>
      <c r="C441">
        <v>31263325</v>
      </c>
    </row>
    <row r="442" spans="1:3" x14ac:dyDescent="0.3">
      <c r="A442" t="s">
        <v>101</v>
      </c>
      <c r="B442">
        <v>1419875</v>
      </c>
      <c r="C442">
        <v>33223881</v>
      </c>
    </row>
    <row r="443" spans="1:3" x14ac:dyDescent="0.3">
      <c r="A443" t="s">
        <v>102</v>
      </c>
      <c r="B443">
        <v>1520062</v>
      </c>
      <c r="C443">
        <v>35354836</v>
      </c>
    </row>
    <row r="444" spans="1:3" x14ac:dyDescent="0.3">
      <c r="A444" t="s">
        <v>103</v>
      </c>
      <c r="B444">
        <v>1619937</v>
      </c>
      <c r="C444">
        <v>37916862</v>
      </c>
    </row>
    <row r="445" spans="1:3" x14ac:dyDescent="0.3">
      <c r="A445" t="s">
        <v>104</v>
      </c>
      <c r="B445">
        <v>1720062</v>
      </c>
      <c r="C445">
        <v>40277988</v>
      </c>
    </row>
    <row r="446" spans="1:3" x14ac:dyDescent="0.3">
      <c r="A446" t="s">
        <v>105</v>
      </c>
      <c r="B446">
        <v>1819875</v>
      </c>
      <c r="C446">
        <v>42853657</v>
      </c>
    </row>
    <row r="447" spans="1:3" x14ac:dyDescent="0.3">
      <c r="A447" t="s">
        <v>106</v>
      </c>
      <c r="B447">
        <v>1919875</v>
      </c>
      <c r="C447">
        <v>45198288</v>
      </c>
    </row>
    <row r="448" spans="1:3" x14ac:dyDescent="0.3">
      <c r="A448" t="s">
        <v>107</v>
      </c>
      <c r="B448">
        <v>2020062</v>
      </c>
      <c r="C448">
        <v>47563358</v>
      </c>
    </row>
    <row r="449" spans="1:3" x14ac:dyDescent="0.3">
      <c r="A449" t="s">
        <v>108</v>
      </c>
      <c r="B449">
        <v>2119937</v>
      </c>
      <c r="C449">
        <v>49761932</v>
      </c>
    </row>
    <row r="450" spans="1:3" x14ac:dyDescent="0.3">
      <c r="A450" t="s">
        <v>109</v>
      </c>
      <c r="B450">
        <v>2220062</v>
      </c>
      <c r="C450">
        <v>51605923</v>
      </c>
    </row>
    <row r="451" spans="1:3" x14ac:dyDescent="0.3">
      <c r="A451" t="s">
        <v>110</v>
      </c>
      <c r="B451">
        <v>2259937</v>
      </c>
      <c r="C451">
        <v>52327518</v>
      </c>
    </row>
    <row r="452" spans="1:3" x14ac:dyDescent="0.3">
      <c r="A452" t="s">
        <v>111</v>
      </c>
      <c r="B452">
        <v>2280125</v>
      </c>
      <c r="C452">
        <v>10185668</v>
      </c>
    </row>
    <row r="453" spans="1:3" x14ac:dyDescent="0.3">
      <c r="A453" t="s">
        <v>112</v>
      </c>
      <c r="B453">
        <v>2319875</v>
      </c>
      <c r="C453">
        <v>13662758</v>
      </c>
    </row>
    <row r="454" spans="1:3" x14ac:dyDescent="0.3">
      <c r="A454" t="s">
        <v>113</v>
      </c>
      <c r="B454">
        <v>2419874</v>
      </c>
      <c r="C454">
        <v>14368543</v>
      </c>
    </row>
    <row r="455" spans="1:3" x14ac:dyDescent="0.3">
      <c r="A455" t="s">
        <v>114</v>
      </c>
      <c r="B455">
        <v>2520062</v>
      </c>
      <c r="C455">
        <v>13521635</v>
      </c>
    </row>
    <row r="456" spans="1:3" x14ac:dyDescent="0.3">
      <c r="A456" t="s">
        <v>115</v>
      </c>
      <c r="B456">
        <v>2596937</v>
      </c>
      <c r="C456">
        <v>12966863</v>
      </c>
    </row>
    <row r="457" spans="1:3" x14ac:dyDescent="0.3">
      <c r="A457" t="s">
        <v>3</v>
      </c>
    </row>
    <row r="458" spans="1:3" x14ac:dyDescent="0.3">
      <c r="A458" t="s">
        <v>209</v>
      </c>
    </row>
    <row r="459" spans="1:3" x14ac:dyDescent="0.3">
      <c r="A459" t="s">
        <v>3</v>
      </c>
    </row>
    <row r="460" spans="1:3" x14ac:dyDescent="0.3">
      <c r="A460" t="s">
        <v>36</v>
      </c>
    </row>
    <row r="461" spans="1:3" x14ac:dyDescent="0.3">
      <c r="A461" t="s">
        <v>3</v>
      </c>
    </row>
    <row r="462" spans="1:3" x14ac:dyDescent="0.3">
      <c r="A462" t="s">
        <v>37</v>
      </c>
    </row>
    <row r="463" spans="1:3" x14ac:dyDescent="0.3">
      <c r="A463" t="s">
        <v>38</v>
      </c>
    </row>
    <row r="464" spans="1:3" x14ac:dyDescent="0.3">
      <c r="A464" t="s">
        <v>39</v>
      </c>
    </row>
    <row r="465" spans="1:1" x14ac:dyDescent="0.3">
      <c r="A465" t="s">
        <v>40</v>
      </c>
    </row>
    <row r="466" spans="1:1" x14ac:dyDescent="0.3">
      <c r="A466" t="s">
        <v>3</v>
      </c>
    </row>
    <row r="467" spans="1:1" x14ac:dyDescent="0.3">
      <c r="A467" t="s">
        <v>41</v>
      </c>
    </row>
    <row r="468" spans="1:1" x14ac:dyDescent="0.3">
      <c r="A468" t="s">
        <v>3</v>
      </c>
    </row>
    <row r="469" spans="1:1" x14ac:dyDescent="0.3">
      <c r="A469" t="s">
        <v>210</v>
      </c>
    </row>
    <row r="470" spans="1:1" x14ac:dyDescent="0.3">
      <c r="A470" t="s">
        <v>3</v>
      </c>
    </row>
    <row r="471" spans="1:1" x14ac:dyDescent="0.3">
      <c r="A471" t="s">
        <v>211</v>
      </c>
    </row>
    <row r="472" spans="1:1" x14ac:dyDescent="0.3">
      <c r="A472" t="s">
        <v>3</v>
      </c>
    </row>
    <row r="473" spans="1:1" x14ac:dyDescent="0.3">
      <c r="A473" t="s">
        <v>212</v>
      </c>
    </row>
    <row r="474" spans="1:1" x14ac:dyDescent="0.3">
      <c r="A474" t="s">
        <v>3</v>
      </c>
    </row>
    <row r="475" spans="1:1" x14ac:dyDescent="0.3">
      <c r="A475" t="s">
        <v>45</v>
      </c>
    </row>
    <row r="476" spans="1:1" x14ac:dyDescent="0.3">
      <c r="A476" t="s">
        <v>3</v>
      </c>
    </row>
    <row r="477" spans="1:1" x14ac:dyDescent="0.3">
      <c r="A477" t="s">
        <v>46</v>
      </c>
    </row>
    <row r="478" spans="1:1" x14ac:dyDescent="0.3">
      <c r="A478" t="s">
        <v>3</v>
      </c>
    </row>
    <row r="479" spans="1:1" x14ac:dyDescent="0.3">
      <c r="A479" t="s">
        <v>47</v>
      </c>
    </row>
    <row r="480" spans="1:1" x14ac:dyDescent="0.3">
      <c r="A480" t="s">
        <v>3</v>
      </c>
    </row>
    <row r="481" spans="1:3" x14ac:dyDescent="0.3">
      <c r="A481" t="s">
        <v>48</v>
      </c>
    </row>
    <row r="482" spans="1:3" x14ac:dyDescent="0.3">
      <c r="A482" t="s">
        <v>3</v>
      </c>
    </row>
    <row r="483" spans="1:3" x14ac:dyDescent="0.3">
      <c r="A483" t="s">
        <v>49</v>
      </c>
    </row>
    <row r="484" spans="1:3" x14ac:dyDescent="0.3">
      <c r="A484" t="s">
        <v>23</v>
      </c>
    </row>
    <row r="485" spans="1:3" x14ac:dyDescent="0.3">
      <c r="A485" t="s">
        <v>24</v>
      </c>
    </row>
    <row r="486" spans="1:3" x14ac:dyDescent="0.3">
      <c r="A486" t="s">
        <v>25</v>
      </c>
    </row>
    <row r="487" spans="1:3" x14ac:dyDescent="0.3">
      <c r="A487" t="s">
        <v>26</v>
      </c>
    </row>
    <row r="488" spans="1:3" x14ac:dyDescent="0.3">
      <c r="A488" t="s">
        <v>27</v>
      </c>
    </row>
    <row r="489" spans="1:3" x14ac:dyDescent="0.3">
      <c r="A489" t="s">
        <v>28</v>
      </c>
    </row>
    <row r="490" spans="1:3" x14ac:dyDescent="0.3">
      <c r="A490" t="s">
        <v>29</v>
      </c>
    </row>
    <row r="491" spans="1:3" x14ac:dyDescent="0.3">
      <c r="A491" t="s">
        <v>30</v>
      </c>
    </row>
    <row r="492" spans="1:3" x14ac:dyDescent="0.3">
      <c r="A492" t="s">
        <v>31</v>
      </c>
    </row>
    <row r="493" spans="1:3" x14ac:dyDescent="0.3">
      <c r="A493" t="s">
        <v>3</v>
      </c>
    </row>
    <row r="494" spans="1:3" x14ac:dyDescent="0.3">
      <c r="A494" t="s">
        <v>34</v>
      </c>
    </row>
    <row r="495" spans="1:3" x14ac:dyDescent="0.3">
      <c r="A495" t="s">
        <v>64</v>
      </c>
      <c r="B495">
        <v>0</v>
      </c>
      <c r="C495">
        <v>-83899</v>
      </c>
    </row>
    <row r="496" spans="1:3" x14ac:dyDescent="0.3">
      <c r="A496" t="s">
        <v>65</v>
      </c>
      <c r="B496">
        <v>19687</v>
      </c>
      <c r="C496">
        <v>1258222</v>
      </c>
    </row>
    <row r="497" spans="1:3" x14ac:dyDescent="0.3">
      <c r="A497" t="s">
        <v>66</v>
      </c>
      <c r="B497">
        <v>39937</v>
      </c>
      <c r="C497">
        <v>2632845</v>
      </c>
    </row>
    <row r="498" spans="1:3" x14ac:dyDescent="0.3">
      <c r="A498" t="s">
        <v>67</v>
      </c>
      <c r="B498">
        <v>59875</v>
      </c>
      <c r="C498">
        <v>3687915</v>
      </c>
    </row>
    <row r="499" spans="1:3" x14ac:dyDescent="0.3">
      <c r="A499" t="s">
        <v>68</v>
      </c>
      <c r="B499">
        <v>80062</v>
      </c>
      <c r="C499">
        <v>4647582</v>
      </c>
    </row>
    <row r="500" spans="1:3" x14ac:dyDescent="0.3">
      <c r="A500" t="s">
        <v>69</v>
      </c>
      <c r="B500">
        <v>100062</v>
      </c>
      <c r="C500">
        <v>5602572</v>
      </c>
    </row>
    <row r="501" spans="1:3" x14ac:dyDescent="0.3">
      <c r="A501" t="s">
        <v>70</v>
      </c>
      <c r="B501">
        <v>119937</v>
      </c>
      <c r="C501">
        <v>6968612</v>
      </c>
    </row>
    <row r="502" spans="1:3" x14ac:dyDescent="0.3">
      <c r="A502" t="s">
        <v>71</v>
      </c>
      <c r="B502">
        <v>140062</v>
      </c>
      <c r="C502">
        <v>7804409</v>
      </c>
    </row>
    <row r="503" spans="1:3" x14ac:dyDescent="0.3">
      <c r="A503" t="s">
        <v>72</v>
      </c>
      <c r="B503">
        <v>160125</v>
      </c>
      <c r="C503">
        <v>8978942</v>
      </c>
    </row>
    <row r="504" spans="1:3" x14ac:dyDescent="0.3">
      <c r="A504" t="s">
        <v>73</v>
      </c>
      <c r="B504">
        <v>179875</v>
      </c>
      <c r="C504">
        <v>9938619</v>
      </c>
    </row>
    <row r="505" spans="1:3" x14ac:dyDescent="0.3">
      <c r="A505" t="s">
        <v>74</v>
      </c>
      <c r="B505">
        <v>200000</v>
      </c>
      <c r="C505">
        <v>10773856</v>
      </c>
    </row>
    <row r="506" spans="1:3" x14ac:dyDescent="0.3">
      <c r="A506" t="s">
        <v>75</v>
      </c>
      <c r="B506">
        <v>220062</v>
      </c>
      <c r="C506">
        <v>12014300</v>
      </c>
    </row>
    <row r="507" spans="1:3" x14ac:dyDescent="0.3">
      <c r="A507" t="s">
        <v>76</v>
      </c>
      <c r="B507">
        <v>239875</v>
      </c>
      <c r="C507">
        <v>13200063</v>
      </c>
    </row>
    <row r="508" spans="1:3" x14ac:dyDescent="0.3">
      <c r="A508" t="s">
        <v>77</v>
      </c>
      <c r="B508">
        <v>260000</v>
      </c>
      <c r="C508">
        <v>14256532</v>
      </c>
    </row>
    <row r="509" spans="1:3" x14ac:dyDescent="0.3">
      <c r="A509" t="s">
        <v>78</v>
      </c>
      <c r="B509">
        <v>280125</v>
      </c>
      <c r="C509">
        <v>15214418</v>
      </c>
    </row>
    <row r="510" spans="1:3" x14ac:dyDescent="0.3">
      <c r="A510" t="s">
        <v>79</v>
      </c>
      <c r="B510">
        <v>299875</v>
      </c>
      <c r="C510">
        <v>16341913</v>
      </c>
    </row>
    <row r="511" spans="1:3" x14ac:dyDescent="0.3">
      <c r="A511" t="s">
        <v>80</v>
      </c>
      <c r="B511">
        <v>319875</v>
      </c>
      <c r="C511">
        <v>17236189</v>
      </c>
    </row>
    <row r="512" spans="1:3" x14ac:dyDescent="0.3">
      <c r="A512" t="s">
        <v>81</v>
      </c>
      <c r="B512">
        <v>340250</v>
      </c>
      <c r="C512">
        <v>18275173</v>
      </c>
    </row>
    <row r="513" spans="1:3" x14ac:dyDescent="0.3">
      <c r="A513" t="s">
        <v>82</v>
      </c>
      <c r="B513">
        <v>359812</v>
      </c>
      <c r="C513">
        <v>19236628</v>
      </c>
    </row>
    <row r="514" spans="1:3" x14ac:dyDescent="0.3">
      <c r="A514" t="s">
        <v>83</v>
      </c>
      <c r="B514">
        <v>379875</v>
      </c>
      <c r="C514">
        <v>20073975</v>
      </c>
    </row>
    <row r="515" spans="1:3" x14ac:dyDescent="0.3">
      <c r="A515" t="s">
        <v>84</v>
      </c>
      <c r="B515">
        <v>400250</v>
      </c>
      <c r="C515">
        <v>20954453</v>
      </c>
    </row>
    <row r="516" spans="1:3" x14ac:dyDescent="0.3">
      <c r="A516" t="s">
        <v>85</v>
      </c>
      <c r="B516">
        <v>419875</v>
      </c>
      <c r="C516">
        <v>21928104</v>
      </c>
    </row>
    <row r="517" spans="1:3" x14ac:dyDescent="0.3">
      <c r="A517" t="s">
        <v>86</v>
      </c>
      <c r="B517">
        <v>439937</v>
      </c>
      <c r="C517">
        <v>22809362</v>
      </c>
    </row>
    <row r="518" spans="1:3" x14ac:dyDescent="0.3">
      <c r="A518" t="s">
        <v>87</v>
      </c>
      <c r="B518">
        <v>460125</v>
      </c>
      <c r="C518">
        <v>23618034</v>
      </c>
    </row>
    <row r="519" spans="1:3" x14ac:dyDescent="0.3">
      <c r="A519" t="s">
        <v>88</v>
      </c>
      <c r="B519">
        <v>479937</v>
      </c>
      <c r="C519">
        <v>24482277</v>
      </c>
    </row>
    <row r="520" spans="1:3" x14ac:dyDescent="0.3">
      <c r="A520" t="s">
        <v>89</v>
      </c>
      <c r="B520">
        <v>500000</v>
      </c>
      <c r="C520">
        <v>25333889</v>
      </c>
    </row>
    <row r="521" spans="1:3" x14ac:dyDescent="0.3">
      <c r="A521" t="s">
        <v>90</v>
      </c>
      <c r="B521">
        <v>520125</v>
      </c>
      <c r="C521">
        <v>26187752</v>
      </c>
    </row>
    <row r="522" spans="1:3" x14ac:dyDescent="0.3">
      <c r="A522" t="s">
        <v>91</v>
      </c>
      <c r="B522">
        <v>539937</v>
      </c>
      <c r="C522">
        <v>27128601</v>
      </c>
    </row>
    <row r="523" spans="1:3" x14ac:dyDescent="0.3">
      <c r="A523" t="s">
        <v>92</v>
      </c>
      <c r="B523">
        <v>559937</v>
      </c>
      <c r="C523">
        <v>27795864</v>
      </c>
    </row>
    <row r="524" spans="1:3" x14ac:dyDescent="0.3">
      <c r="A524" t="s">
        <v>93</v>
      </c>
      <c r="B524">
        <v>580125</v>
      </c>
      <c r="C524">
        <v>28852772</v>
      </c>
    </row>
    <row r="525" spans="1:3" x14ac:dyDescent="0.3">
      <c r="A525" t="s">
        <v>94</v>
      </c>
      <c r="B525">
        <v>600000</v>
      </c>
      <c r="C525">
        <v>29540491</v>
      </c>
    </row>
    <row r="526" spans="1:3" x14ac:dyDescent="0.3">
      <c r="A526" t="s">
        <v>95</v>
      </c>
      <c r="B526">
        <v>620000</v>
      </c>
      <c r="C526">
        <v>30226444</v>
      </c>
    </row>
    <row r="527" spans="1:3" x14ac:dyDescent="0.3">
      <c r="A527" t="s">
        <v>96</v>
      </c>
      <c r="B527">
        <v>640062</v>
      </c>
      <c r="C527">
        <v>30946226</v>
      </c>
    </row>
    <row r="528" spans="1:3" x14ac:dyDescent="0.3">
      <c r="A528" t="s">
        <v>97</v>
      </c>
      <c r="B528">
        <v>660125</v>
      </c>
      <c r="C528">
        <v>31613333</v>
      </c>
    </row>
    <row r="529" spans="1:3" x14ac:dyDescent="0.3">
      <c r="A529" t="s">
        <v>98</v>
      </c>
      <c r="B529">
        <v>679937</v>
      </c>
      <c r="C529">
        <v>32199059</v>
      </c>
    </row>
    <row r="530" spans="1:3" x14ac:dyDescent="0.3">
      <c r="A530" t="s">
        <v>99</v>
      </c>
      <c r="B530">
        <v>700062</v>
      </c>
      <c r="C530">
        <v>33093113</v>
      </c>
    </row>
    <row r="531" spans="1:3" x14ac:dyDescent="0.3">
      <c r="A531" t="s">
        <v>100</v>
      </c>
      <c r="B531">
        <v>720062</v>
      </c>
      <c r="C531">
        <v>33674511</v>
      </c>
    </row>
    <row r="532" spans="1:3" x14ac:dyDescent="0.3">
      <c r="A532" t="s">
        <v>101</v>
      </c>
      <c r="B532">
        <v>739937</v>
      </c>
      <c r="C532">
        <v>34249386</v>
      </c>
    </row>
    <row r="533" spans="1:3" x14ac:dyDescent="0.3">
      <c r="A533" t="s">
        <v>102</v>
      </c>
      <c r="B533">
        <v>760000</v>
      </c>
      <c r="C533">
        <v>34775669</v>
      </c>
    </row>
    <row r="534" spans="1:3" x14ac:dyDescent="0.3">
      <c r="A534" t="s">
        <v>103</v>
      </c>
      <c r="B534">
        <v>780062</v>
      </c>
      <c r="C534">
        <v>35265331</v>
      </c>
    </row>
    <row r="535" spans="1:3" x14ac:dyDescent="0.3">
      <c r="A535" t="s">
        <v>104</v>
      </c>
      <c r="B535">
        <v>799937</v>
      </c>
      <c r="C535">
        <v>35841068</v>
      </c>
    </row>
    <row r="536" spans="1:3" x14ac:dyDescent="0.3">
      <c r="A536" t="s">
        <v>105</v>
      </c>
      <c r="B536">
        <v>819875</v>
      </c>
      <c r="C536">
        <v>36294651</v>
      </c>
    </row>
    <row r="537" spans="1:3" x14ac:dyDescent="0.3">
      <c r="A537" t="s">
        <v>106</v>
      </c>
      <c r="B537">
        <v>840250</v>
      </c>
      <c r="C537">
        <v>36600128</v>
      </c>
    </row>
    <row r="538" spans="1:3" x14ac:dyDescent="0.3">
      <c r="A538" t="s">
        <v>107</v>
      </c>
      <c r="B538">
        <v>859812</v>
      </c>
      <c r="C538">
        <v>36862938</v>
      </c>
    </row>
    <row r="539" spans="1:3" x14ac:dyDescent="0.3">
      <c r="A539" t="s">
        <v>108</v>
      </c>
      <c r="B539">
        <v>879875</v>
      </c>
      <c r="C539">
        <v>37341049</v>
      </c>
    </row>
    <row r="540" spans="1:3" x14ac:dyDescent="0.3">
      <c r="A540" t="s">
        <v>109</v>
      </c>
      <c r="B540">
        <v>900250</v>
      </c>
      <c r="C540">
        <v>37849483</v>
      </c>
    </row>
    <row r="541" spans="1:3" x14ac:dyDescent="0.3">
      <c r="A541" t="s">
        <v>110</v>
      </c>
      <c r="B541">
        <v>919812</v>
      </c>
      <c r="C541">
        <v>38002296</v>
      </c>
    </row>
    <row r="542" spans="1:3" x14ac:dyDescent="0.3">
      <c r="A542" t="s">
        <v>111</v>
      </c>
      <c r="B542">
        <v>939875</v>
      </c>
      <c r="C542">
        <v>38505253</v>
      </c>
    </row>
    <row r="543" spans="1:3" x14ac:dyDescent="0.3">
      <c r="A543" t="s">
        <v>112</v>
      </c>
      <c r="B543">
        <v>960125</v>
      </c>
      <c r="C543">
        <v>38816170</v>
      </c>
    </row>
    <row r="544" spans="1:3" x14ac:dyDescent="0.3">
      <c r="A544" t="s">
        <v>113</v>
      </c>
      <c r="B544">
        <v>979937</v>
      </c>
      <c r="C544">
        <v>39073280</v>
      </c>
    </row>
    <row r="545" spans="1:3" x14ac:dyDescent="0.3">
      <c r="A545" t="s">
        <v>114</v>
      </c>
      <c r="B545">
        <v>999937</v>
      </c>
      <c r="C545">
        <v>39376396</v>
      </c>
    </row>
    <row r="546" spans="1:3" x14ac:dyDescent="0.3">
      <c r="A546" t="s">
        <v>115</v>
      </c>
      <c r="B546">
        <v>1020062</v>
      </c>
      <c r="C546">
        <v>39543747</v>
      </c>
    </row>
    <row r="547" spans="1:3" x14ac:dyDescent="0.3">
      <c r="A547" t="s">
        <v>116</v>
      </c>
      <c r="B547">
        <v>1039937</v>
      </c>
      <c r="C547">
        <v>40009708</v>
      </c>
    </row>
    <row r="548" spans="1:3" x14ac:dyDescent="0.3">
      <c r="A548" t="s">
        <v>117</v>
      </c>
      <c r="B548">
        <v>1060000</v>
      </c>
      <c r="C548">
        <v>40174107</v>
      </c>
    </row>
    <row r="549" spans="1:3" x14ac:dyDescent="0.3">
      <c r="A549" t="s">
        <v>118</v>
      </c>
      <c r="B549">
        <v>1080062</v>
      </c>
      <c r="C549">
        <v>40479855</v>
      </c>
    </row>
    <row r="550" spans="1:3" x14ac:dyDescent="0.3">
      <c r="A550" t="s">
        <v>119</v>
      </c>
      <c r="B550">
        <v>1100062</v>
      </c>
      <c r="C550">
        <v>40873562</v>
      </c>
    </row>
    <row r="551" spans="1:3" x14ac:dyDescent="0.3">
      <c r="A551" t="s">
        <v>120</v>
      </c>
      <c r="B551">
        <v>1119937</v>
      </c>
      <c r="C551">
        <v>40945496</v>
      </c>
    </row>
    <row r="552" spans="1:3" x14ac:dyDescent="0.3">
      <c r="A552" t="s">
        <v>121</v>
      </c>
      <c r="B552">
        <v>1140062</v>
      </c>
      <c r="C552">
        <v>41314182</v>
      </c>
    </row>
    <row r="553" spans="1:3" x14ac:dyDescent="0.3">
      <c r="A553" t="s">
        <v>122</v>
      </c>
      <c r="B553">
        <v>1160125</v>
      </c>
      <c r="C553">
        <v>41605080</v>
      </c>
    </row>
    <row r="554" spans="1:3" x14ac:dyDescent="0.3">
      <c r="A554" t="s">
        <v>123</v>
      </c>
      <c r="B554">
        <v>1179875</v>
      </c>
      <c r="C554">
        <v>41789593</v>
      </c>
    </row>
    <row r="555" spans="1:3" x14ac:dyDescent="0.3">
      <c r="A555" t="s">
        <v>124</v>
      </c>
      <c r="B555">
        <v>1200125</v>
      </c>
      <c r="C555">
        <v>41960670</v>
      </c>
    </row>
    <row r="556" spans="1:3" x14ac:dyDescent="0.3">
      <c r="A556" t="s">
        <v>125</v>
      </c>
      <c r="B556">
        <v>1220062</v>
      </c>
      <c r="C556">
        <v>42092445</v>
      </c>
    </row>
    <row r="557" spans="1:3" x14ac:dyDescent="0.3">
      <c r="A557" t="s">
        <v>126</v>
      </c>
      <c r="B557">
        <v>1239937</v>
      </c>
      <c r="C557">
        <v>42478176</v>
      </c>
    </row>
    <row r="558" spans="1:3" x14ac:dyDescent="0.3">
      <c r="A558" t="s">
        <v>127</v>
      </c>
      <c r="B558">
        <v>1259937</v>
      </c>
      <c r="C558">
        <v>42706558</v>
      </c>
    </row>
    <row r="559" spans="1:3" x14ac:dyDescent="0.3">
      <c r="A559" t="s">
        <v>128</v>
      </c>
      <c r="B559">
        <v>1280125</v>
      </c>
      <c r="C559">
        <v>42840626</v>
      </c>
    </row>
    <row r="560" spans="1:3" x14ac:dyDescent="0.3">
      <c r="A560" t="s">
        <v>129</v>
      </c>
      <c r="B560">
        <v>1300000</v>
      </c>
      <c r="C560">
        <v>43144596</v>
      </c>
    </row>
    <row r="561" spans="1:3" x14ac:dyDescent="0.3">
      <c r="A561" t="s">
        <v>130</v>
      </c>
      <c r="B561">
        <v>1319875</v>
      </c>
      <c r="C561">
        <v>43218540</v>
      </c>
    </row>
    <row r="562" spans="1:3" x14ac:dyDescent="0.3">
      <c r="A562" t="s">
        <v>131</v>
      </c>
      <c r="B562">
        <v>1340250</v>
      </c>
      <c r="C562">
        <v>43586056</v>
      </c>
    </row>
    <row r="563" spans="1:3" x14ac:dyDescent="0.3">
      <c r="A563" t="s">
        <v>132</v>
      </c>
      <c r="B563">
        <v>1359812</v>
      </c>
      <c r="C563">
        <v>43733086</v>
      </c>
    </row>
    <row r="564" spans="1:3" x14ac:dyDescent="0.3">
      <c r="A564" t="s">
        <v>133</v>
      </c>
      <c r="B564">
        <v>1379937</v>
      </c>
      <c r="C564">
        <v>43846783</v>
      </c>
    </row>
    <row r="565" spans="1:3" x14ac:dyDescent="0.3">
      <c r="A565" t="s">
        <v>134</v>
      </c>
      <c r="B565">
        <v>1400125</v>
      </c>
      <c r="C565">
        <v>44161259</v>
      </c>
    </row>
    <row r="566" spans="1:3" x14ac:dyDescent="0.3">
      <c r="A566" t="s">
        <v>135</v>
      </c>
      <c r="B566">
        <v>1419875</v>
      </c>
      <c r="C566">
        <v>44427212</v>
      </c>
    </row>
    <row r="567" spans="1:3" x14ac:dyDescent="0.3">
      <c r="A567" t="s">
        <v>136</v>
      </c>
      <c r="B567">
        <v>1439875</v>
      </c>
      <c r="C567">
        <v>44600956</v>
      </c>
    </row>
    <row r="568" spans="1:3" x14ac:dyDescent="0.3">
      <c r="A568" t="s">
        <v>137</v>
      </c>
      <c r="B568">
        <v>1460187</v>
      </c>
      <c r="C568">
        <v>44992710</v>
      </c>
    </row>
    <row r="569" spans="1:3" x14ac:dyDescent="0.3">
      <c r="A569" t="s">
        <v>138</v>
      </c>
      <c r="B569">
        <v>1479875</v>
      </c>
      <c r="C569">
        <v>45660530</v>
      </c>
    </row>
    <row r="570" spans="1:3" x14ac:dyDescent="0.3">
      <c r="A570" t="s">
        <v>139</v>
      </c>
      <c r="B570">
        <v>1499937</v>
      </c>
      <c r="C570">
        <v>45926674</v>
      </c>
    </row>
    <row r="571" spans="1:3" x14ac:dyDescent="0.3">
      <c r="A571" t="s">
        <v>140</v>
      </c>
      <c r="B571">
        <v>1520125</v>
      </c>
      <c r="C571">
        <v>46454643</v>
      </c>
    </row>
    <row r="572" spans="1:3" x14ac:dyDescent="0.3">
      <c r="A572" t="s">
        <v>141</v>
      </c>
      <c r="B572">
        <v>1539937</v>
      </c>
      <c r="C572">
        <v>46820206</v>
      </c>
    </row>
    <row r="573" spans="1:3" x14ac:dyDescent="0.3">
      <c r="A573" t="s">
        <v>142</v>
      </c>
      <c r="B573">
        <v>1559937</v>
      </c>
      <c r="C573">
        <v>47337173</v>
      </c>
    </row>
    <row r="574" spans="1:3" x14ac:dyDescent="0.3">
      <c r="A574" t="s">
        <v>143</v>
      </c>
      <c r="B574">
        <v>1580062</v>
      </c>
      <c r="C574">
        <v>47650688</v>
      </c>
    </row>
    <row r="575" spans="1:3" x14ac:dyDescent="0.3">
      <c r="A575" t="s">
        <v>144</v>
      </c>
      <c r="B575">
        <v>1600062</v>
      </c>
      <c r="C575">
        <v>48048191</v>
      </c>
    </row>
    <row r="576" spans="1:3" x14ac:dyDescent="0.3">
      <c r="A576" t="s">
        <v>145</v>
      </c>
      <c r="B576">
        <v>1619937</v>
      </c>
      <c r="C576">
        <v>48485744</v>
      </c>
    </row>
    <row r="577" spans="1:3" x14ac:dyDescent="0.3">
      <c r="A577" t="s">
        <v>146</v>
      </c>
      <c r="B577">
        <v>1640062</v>
      </c>
      <c r="C577">
        <v>48760632</v>
      </c>
    </row>
    <row r="578" spans="1:3" x14ac:dyDescent="0.3">
      <c r="A578" t="s">
        <v>147</v>
      </c>
      <c r="B578">
        <v>1660125</v>
      </c>
      <c r="C578">
        <v>49097286</v>
      </c>
    </row>
    <row r="579" spans="1:3" x14ac:dyDescent="0.3">
      <c r="A579" t="s">
        <v>148</v>
      </c>
      <c r="B579">
        <v>1679937</v>
      </c>
      <c r="C579">
        <v>49144432</v>
      </c>
    </row>
    <row r="580" spans="1:3" x14ac:dyDescent="0.3">
      <c r="A580" t="s">
        <v>149</v>
      </c>
      <c r="B580">
        <v>1700062</v>
      </c>
      <c r="C580">
        <v>49657684</v>
      </c>
    </row>
    <row r="581" spans="1:3" x14ac:dyDescent="0.3">
      <c r="A581" t="s">
        <v>150</v>
      </c>
      <c r="B581">
        <v>1720062</v>
      </c>
      <c r="C581">
        <v>49840057</v>
      </c>
    </row>
    <row r="582" spans="1:3" x14ac:dyDescent="0.3">
      <c r="A582" t="s">
        <v>151</v>
      </c>
      <c r="B582">
        <v>1740000</v>
      </c>
      <c r="C582">
        <v>49289127</v>
      </c>
    </row>
    <row r="583" spans="1:3" x14ac:dyDescent="0.3">
      <c r="A583" t="s">
        <v>152</v>
      </c>
      <c r="B583">
        <v>1759937</v>
      </c>
      <c r="C583">
        <v>49728039</v>
      </c>
    </row>
    <row r="584" spans="1:3" x14ac:dyDescent="0.3">
      <c r="A584" t="s">
        <v>153</v>
      </c>
      <c r="B584">
        <v>1780125</v>
      </c>
      <c r="C584">
        <v>49944332</v>
      </c>
    </row>
    <row r="585" spans="1:3" x14ac:dyDescent="0.3">
      <c r="A585" t="s">
        <v>154</v>
      </c>
      <c r="B585">
        <v>1799875</v>
      </c>
      <c r="C585">
        <v>50436790</v>
      </c>
    </row>
    <row r="586" spans="1:3" x14ac:dyDescent="0.3">
      <c r="A586" t="s">
        <v>155</v>
      </c>
      <c r="B586">
        <v>1819875</v>
      </c>
      <c r="C586">
        <v>50745556</v>
      </c>
    </row>
    <row r="587" spans="1:3" x14ac:dyDescent="0.3">
      <c r="A587" t="s">
        <v>156</v>
      </c>
      <c r="B587">
        <v>1840187</v>
      </c>
      <c r="C587">
        <v>51013199</v>
      </c>
    </row>
    <row r="588" spans="1:3" x14ac:dyDescent="0.3">
      <c r="A588" t="s">
        <v>157</v>
      </c>
      <c r="B588">
        <v>1859812</v>
      </c>
      <c r="C588">
        <v>51254349</v>
      </c>
    </row>
    <row r="589" spans="1:3" x14ac:dyDescent="0.3">
      <c r="A589" t="s">
        <v>158</v>
      </c>
      <c r="B589">
        <v>1879875</v>
      </c>
      <c r="C589">
        <v>51376053</v>
      </c>
    </row>
    <row r="590" spans="1:3" x14ac:dyDescent="0.3">
      <c r="A590" t="s">
        <v>159</v>
      </c>
      <c r="B590">
        <v>1900187</v>
      </c>
      <c r="C590">
        <v>51791859</v>
      </c>
    </row>
    <row r="591" spans="1:3" x14ac:dyDescent="0.3">
      <c r="A591" t="s">
        <v>160</v>
      </c>
      <c r="B591">
        <v>1919875</v>
      </c>
      <c r="C591">
        <v>51996052</v>
      </c>
    </row>
    <row r="592" spans="1:3" x14ac:dyDescent="0.3">
      <c r="A592" t="s">
        <v>161</v>
      </c>
      <c r="B592">
        <v>1939937</v>
      </c>
      <c r="C592">
        <v>52030376</v>
      </c>
    </row>
    <row r="593" spans="1:3" x14ac:dyDescent="0.3">
      <c r="A593" t="s">
        <v>162</v>
      </c>
      <c r="B593">
        <v>1960187</v>
      </c>
      <c r="C593">
        <v>52401726</v>
      </c>
    </row>
    <row r="594" spans="1:3" x14ac:dyDescent="0.3">
      <c r="A594" t="s">
        <v>163</v>
      </c>
      <c r="B594">
        <v>1979874</v>
      </c>
      <c r="C594">
        <v>52574654</v>
      </c>
    </row>
    <row r="595" spans="1:3" x14ac:dyDescent="0.3">
      <c r="A595" t="s">
        <v>164</v>
      </c>
      <c r="B595">
        <v>2000000</v>
      </c>
      <c r="C595">
        <v>52573048</v>
      </c>
    </row>
    <row r="596" spans="1:3" x14ac:dyDescent="0.3">
      <c r="A596" t="s">
        <v>165</v>
      </c>
      <c r="B596">
        <v>2020062</v>
      </c>
      <c r="C596">
        <v>52725079</v>
      </c>
    </row>
    <row r="597" spans="1:3" x14ac:dyDescent="0.3">
      <c r="A597" t="s">
        <v>166</v>
      </c>
      <c r="B597">
        <v>2039937</v>
      </c>
      <c r="C597">
        <v>52929489</v>
      </c>
    </row>
    <row r="598" spans="1:3" x14ac:dyDescent="0.3">
      <c r="A598" t="s">
        <v>167</v>
      </c>
      <c r="B598">
        <v>2059937</v>
      </c>
      <c r="C598">
        <v>53041805</v>
      </c>
    </row>
    <row r="599" spans="1:3" x14ac:dyDescent="0.3">
      <c r="A599" t="s">
        <v>172</v>
      </c>
      <c r="B599">
        <v>2080062</v>
      </c>
      <c r="C599">
        <v>53025593</v>
      </c>
    </row>
    <row r="600" spans="1:3" x14ac:dyDescent="0.3">
      <c r="A600" t="s">
        <v>173</v>
      </c>
      <c r="B600">
        <v>2100062</v>
      </c>
      <c r="C600">
        <v>53223835</v>
      </c>
    </row>
    <row r="601" spans="1:3" x14ac:dyDescent="0.3">
      <c r="A601" t="s">
        <v>174</v>
      </c>
      <c r="B601">
        <v>2119937</v>
      </c>
      <c r="C601">
        <v>53339493</v>
      </c>
    </row>
    <row r="602" spans="1:3" x14ac:dyDescent="0.3">
      <c r="A602" t="s">
        <v>175</v>
      </c>
      <c r="B602">
        <v>2140062</v>
      </c>
      <c r="C602">
        <v>53476936</v>
      </c>
    </row>
    <row r="603" spans="1:3" x14ac:dyDescent="0.3">
      <c r="A603" t="s">
        <v>176</v>
      </c>
      <c r="B603">
        <v>2160125</v>
      </c>
      <c r="C603">
        <v>53840332</v>
      </c>
    </row>
    <row r="604" spans="1:3" x14ac:dyDescent="0.3">
      <c r="A604" t="s">
        <v>177</v>
      </c>
      <c r="B604">
        <v>2179937</v>
      </c>
      <c r="C604">
        <v>53728012</v>
      </c>
    </row>
    <row r="605" spans="1:3" x14ac:dyDescent="0.3">
      <c r="A605" t="s">
        <v>178</v>
      </c>
      <c r="B605">
        <v>2200000</v>
      </c>
      <c r="C605">
        <v>54012863</v>
      </c>
    </row>
    <row r="606" spans="1:3" x14ac:dyDescent="0.3">
      <c r="A606" t="s">
        <v>179</v>
      </c>
      <c r="B606">
        <v>2220062</v>
      </c>
      <c r="C606">
        <v>54195889</v>
      </c>
    </row>
    <row r="607" spans="1:3" x14ac:dyDescent="0.3">
      <c r="A607" t="s">
        <v>180</v>
      </c>
      <c r="B607">
        <v>2239937</v>
      </c>
      <c r="C607">
        <v>54331581</v>
      </c>
    </row>
    <row r="608" spans="1:3" x14ac:dyDescent="0.3">
      <c r="A608" t="s">
        <v>181</v>
      </c>
      <c r="B608">
        <v>2259937</v>
      </c>
      <c r="C608">
        <v>54483990</v>
      </c>
    </row>
    <row r="609" spans="1:3" x14ac:dyDescent="0.3">
      <c r="A609" t="s">
        <v>182</v>
      </c>
      <c r="B609">
        <v>2280125</v>
      </c>
      <c r="C609">
        <v>54801842</v>
      </c>
    </row>
    <row r="610" spans="1:3" x14ac:dyDescent="0.3">
      <c r="A610" t="s">
        <v>183</v>
      </c>
      <c r="B610">
        <v>2299937</v>
      </c>
      <c r="C610">
        <v>54762295</v>
      </c>
    </row>
    <row r="611" spans="1:3" x14ac:dyDescent="0.3">
      <c r="A611" t="s">
        <v>184</v>
      </c>
      <c r="B611">
        <v>2319937</v>
      </c>
      <c r="C611">
        <v>55054295</v>
      </c>
    </row>
    <row r="612" spans="1:3" x14ac:dyDescent="0.3">
      <c r="A612" t="s">
        <v>185</v>
      </c>
      <c r="B612">
        <v>2340187</v>
      </c>
      <c r="C612">
        <v>55350739</v>
      </c>
    </row>
    <row r="613" spans="1:3" x14ac:dyDescent="0.3">
      <c r="A613" t="s">
        <v>186</v>
      </c>
      <c r="B613">
        <v>2359875</v>
      </c>
      <c r="C613">
        <v>55440758</v>
      </c>
    </row>
    <row r="614" spans="1:3" x14ac:dyDescent="0.3">
      <c r="A614" t="s">
        <v>187</v>
      </c>
      <c r="B614">
        <v>2379875</v>
      </c>
      <c r="C614">
        <v>55749531</v>
      </c>
    </row>
    <row r="615" spans="1:3" x14ac:dyDescent="0.3">
      <c r="A615" t="s">
        <v>188</v>
      </c>
      <c r="B615">
        <v>2400187</v>
      </c>
      <c r="C615">
        <v>56068874</v>
      </c>
    </row>
    <row r="616" spans="1:3" x14ac:dyDescent="0.3">
      <c r="A616" t="s">
        <v>189</v>
      </c>
      <c r="B616">
        <v>2419874</v>
      </c>
      <c r="C616">
        <v>56141396</v>
      </c>
    </row>
    <row r="617" spans="1:3" x14ac:dyDescent="0.3">
      <c r="A617" t="s">
        <v>190</v>
      </c>
      <c r="B617">
        <v>2439875</v>
      </c>
      <c r="C617">
        <v>56485767</v>
      </c>
    </row>
    <row r="618" spans="1:3" x14ac:dyDescent="0.3">
      <c r="A618" t="s">
        <v>191</v>
      </c>
      <c r="B618">
        <v>2460187</v>
      </c>
      <c r="C618">
        <v>56644581</v>
      </c>
    </row>
    <row r="619" spans="1:3" x14ac:dyDescent="0.3">
      <c r="A619" t="s">
        <v>192</v>
      </c>
      <c r="B619">
        <v>2479874</v>
      </c>
      <c r="C619">
        <v>56679485</v>
      </c>
    </row>
    <row r="620" spans="1:3" x14ac:dyDescent="0.3">
      <c r="A620" t="s">
        <v>193</v>
      </c>
      <c r="B620">
        <v>2499937</v>
      </c>
      <c r="C620">
        <v>56977379</v>
      </c>
    </row>
    <row r="621" spans="1:3" x14ac:dyDescent="0.3">
      <c r="A621" t="s">
        <v>194</v>
      </c>
      <c r="B621">
        <v>2520062</v>
      </c>
      <c r="C621">
        <v>57238571</v>
      </c>
    </row>
    <row r="622" spans="1:3" x14ac:dyDescent="0.3">
      <c r="A622" t="s">
        <v>195</v>
      </c>
      <c r="B622">
        <v>2539999</v>
      </c>
      <c r="C622">
        <v>57470604</v>
      </c>
    </row>
    <row r="623" spans="1:3" x14ac:dyDescent="0.3">
      <c r="A623" t="s">
        <v>196</v>
      </c>
      <c r="B623">
        <v>2559999</v>
      </c>
      <c r="C623">
        <v>57714695</v>
      </c>
    </row>
    <row r="624" spans="1:3" x14ac:dyDescent="0.3">
      <c r="A624" t="s">
        <v>197</v>
      </c>
      <c r="B624">
        <v>2580062</v>
      </c>
      <c r="C624">
        <v>57884087</v>
      </c>
    </row>
    <row r="625" spans="1:3" x14ac:dyDescent="0.3">
      <c r="A625" t="s">
        <v>198</v>
      </c>
      <c r="B625">
        <v>2599999</v>
      </c>
      <c r="C625">
        <v>57980518</v>
      </c>
    </row>
    <row r="626" spans="1:3" x14ac:dyDescent="0.3">
      <c r="A626" t="s">
        <v>199</v>
      </c>
      <c r="B626">
        <v>2619937</v>
      </c>
      <c r="C626">
        <v>58332947</v>
      </c>
    </row>
    <row r="627" spans="1:3" x14ac:dyDescent="0.3">
      <c r="A627" t="s">
        <v>200</v>
      </c>
      <c r="B627">
        <v>2640062</v>
      </c>
      <c r="C627">
        <v>58629135</v>
      </c>
    </row>
    <row r="628" spans="1:3" x14ac:dyDescent="0.3">
      <c r="A628" t="s">
        <v>201</v>
      </c>
      <c r="B628">
        <v>2660125</v>
      </c>
      <c r="C628">
        <v>58634575</v>
      </c>
    </row>
    <row r="629" spans="1:3" x14ac:dyDescent="0.3">
      <c r="A629" t="s">
        <v>202</v>
      </c>
      <c r="B629">
        <v>2679937</v>
      </c>
      <c r="C629">
        <v>58922264</v>
      </c>
    </row>
    <row r="630" spans="1:3" x14ac:dyDescent="0.3">
      <c r="A630" t="s">
        <v>203</v>
      </c>
      <c r="B630">
        <v>2700062</v>
      </c>
      <c r="C630">
        <v>59082092</v>
      </c>
    </row>
    <row r="631" spans="1:3" x14ac:dyDescent="0.3">
      <c r="A631" t="s">
        <v>204</v>
      </c>
      <c r="B631">
        <v>2720062</v>
      </c>
      <c r="C631">
        <v>59242699</v>
      </c>
    </row>
    <row r="632" spans="1:3" x14ac:dyDescent="0.3">
      <c r="A632" t="s">
        <v>213</v>
      </c>
      <c r="B632">
        <v>2739937</v>
      </c>
      <c r="C632">
        <v>59466858</v>
      </c>
    </row>
    <row r="633" spans="1:3" x14ac:dyDescent="0.3">
      <c r="A633" t="s">
        <v>214</v>
      </c>
      <c r="B633">
        <v>2759937</v>
      </c>
      <c r="C633">
        <v>59861557</v>
      </c>
    </row>
    <row r="634" spans="1:3" x14ac:dyDescent="0.3">
      <c r="A634" t="s">
        <v>215</v>
      </c>
      <c r="B634">
        <v>2780124</v>
      </c>
      <c r="C634">
        <v>60003258</v>
      </c>
    </row>
    <row r="635" spans="1:3" x14ac:dyDescent="0.3">
      <c r="A635" t="s">
        <v>216</v>
      </c>
      <c r="B635">
        <v>2799937</v>
      </c>
      <c r="C635">
        <v>60360291</v>
      </c>
    </row>
    <row r="636" spans="1:3" x14ac:dyDescent="0.3">
      <c r="A636" t="s">
        <v>217</v>
      </c>
      <c r="B636">
        <v>2819875</v>
      </c>
      <c r="C636">
        <v>60656685</v>
      </c>
    </row>
    <row r="637" spans="1:3" x14ac:dyDescent="0.3">
      <c r="A637" t="s">
        <v>218</v>
      </c>
      <c r="B637">
        <v>2840187</v>
      </c>
      <c r="C637">
        <v>61162216</v>
      </c>
    </row>
    <row r="638" spans="1:3" x14ac:dyDescent="0.3">
      <c r="A638" t="s">
        <v>219</v>
      </c>
      <c r="B638">
        <v>2859812</v>
      </c>
      <c r="C638">
        <v>61349438</v>
      </c>
    </row>
    <row r="639" spans="1:3" x14ac:dyDescent="0.3">
      <c r="A639" t="s">
        <v>220</v>
      </c>
      <c r="B639">
        <v>2879874</v>
      </c>
      <c r="C639">
        <v>61607883</v>
      </c>
    </row>
    <row r="640" spans="1:3" x14ac:dyDescent="0.3">
      <c r="A640" t="s">
        <v>221</v>
      </c>
      <c r="B640">
        <v>2900249</v>
      </c>
      <c r="C640">
        <v>61901409</v>
      </c>
    </row>
    <row r="641" spans="1:3" x14ac:dyDescent="0.3">
      <c r="A641" t="s">
        <v>222</v>
      </c>
      <c r="B641">
        <v>2919812</v>
      </c>
      <c r="C641">
        <v>62214237</v>
      </c>
    </row>
    <row r="642" spans="1:3" x14ac:dyDescent="0.3">
      <c r="A642" t="s">
        <v>223</v>
      </c>
      <c r="B642">
        <v>2939937</v>
      </c>
      <c r="C642">
        <v>62508720</v>
      </c>
    </row>
    <row r="643" spans="1:3" x14ac:dyDescent="0.3">
      <c r="A643" t="s">
        <v>224</v>
      </c>
      <c r="B643">
        <v>2960125</v>
      </c>
      <c r="C643">
        <v>62787220</v>
      </c>
    </row>
    <row r="644" spans="1:3" x14ac:dyDescent="0.3">
      <c r="A644" t="s">
        <v>225</v>
      </c>
      <c r="B644">
        <v>2979875</v>
      </c>
      <c r="C644">
        <v>63017525</v>
      </c>
    </row>
    <row r="645" spans="1:3" x14ac:dyDescent="0.3">
      <c r="A645" t="s">
        <v>226</v>
      </c>
      <c r="B645">
        <v>2999937</v>
      </c>
      <c r="C645">
        <v>63318932</v>
      </c>
    </row>
    <row r="646" spans="1:3" x14ac:dyDescent="0.3">
      <c r="A646" t="s">
        <v>227</v>
      </c>
      <c r="B646">
        <v>3020125</v>
      </c>
      <c r="C646">
        <v>63590157</v>
      </c>
    </row>
    <row r="647" spans="1:3" x14ac:dyDescent="0.3">
      <c r="A647" t="s">
        <v>228</v>
      </c>
      <c r="B647">
        <v>3039999</v>
      </c>
      <c r="C647">
        <v>63799194</v>
      </c>
    </row>
    <row r="648" spans="1:3" x14ac:dyDescent="0.3">
      <c r="A648" t="s">
        <v>229</v>
      </c>
      <c r="B648">
        <v>3059937</v>
      </c>
      <c r="C648">
        <v>64217224</v>
      </c>
    </row>
    <row r="649" spans="1:3" x14ac:dyDescent="0.3">
      <c r="A649" t="s">
        <v>230</v>
      </c>
      <c r="B649">
        <v>3080125</v>
      </c>
      <c r="C649">
        <v>64507225</v>
      </c>
    </row>
    <row r="650" spans="1:3" x14ac:dyDescent="0.3">
      <c r="A650" t="s">
        <v>231</v>
      </c>
      <c r="B650">
        <v>3099999</v>
      </c>
      <c r="C650">
        <v>64771393</v>
      </c>
    </row>
    <row r="651" spans="1:3" x14ac:dyDescent="0.3">
      <c r="A651" t="s">
        <v>232</v>
      </c>
      <c r="B651">
        <v>3119937</v>
      </c>
      <c r="C651">
        <v>65026772</v>
      </c>
    </row>
    <row r="652" spans="1:3" x14ac:dyDescent="0.3">
      <c r="A652" t="s">
        <v>233</v>
      </c>
      <c r="B652">
        <v>3140062</v>
      </c>
      <c r="C652">
        <v>65190018</v>
      </c>
    </row>
    <row r="653" spans="1:3" x14ac:dyDescent="0.3">
      <c r="A653" t="s">
        <v>234</v>
      </c>
      <c r="B653">
        <v>3160187</v>
      </c>
      <c r="C653">
        <v>65528343</v>
      </c>
    </row>
    <row r="654" spans="1:3" x14ac:dyDescent="0.3">
      <c r="A654" t="s">
        <v>235</v>
      </c>
      <c r="B654">
        <v>3179874</v>
      </c>
      <c r="C654">
        <v>65802872</v>
      </c>
    </row>
    <row r="655" spans="1:3" x14ac:dyDescent="0.3">
      <c r="A655" t="s">
        <v>236</v>
      </c>
      <c r="B655">
        <v>3200062</v>
      </c>
      <c r="C655">
        <v>66197464</v>
      </c>
    </row>
    <row r="656" spans="1:3" x14ac:dyDescent="0.3">
      <c r="A656" t="s">
        <v>237</v>
      </c>
      <c r="B656">
        <v>3219999</v>
      </c>
      <c r="C656">
        <v>66515945</v>
      </c>
    </row>
    <row r="657" spans="1:3" x14ac:dyDescent="0.3">
      <c r="A657" t="s">
        <v>238</v>
      </c>
      <c r="B657">
        <v>3239937</v>
      </c>
      <c r="C657">
        <v>66755798</v>
      </c>
    </row>
    <row r="658" spans="1:3" x14ac:dyDescent="0.3">
      <c r="A658" t="s">
        <v>239</v>
      </c>
      <c r="B658">
        <v>3259937</v>
      </c>
      <c r="C658">
        <v>67081131</v>
      </c>
    </row>
    <row r="659" spans="1:3" x14ac:dyDescent="0.3">
      <c r="A659" t="s">
        <v>240</v>
      </c>
      <c r="B659">
        <v>3280124</v>
      </c>
      <c r="C659">
        <v>67152870</v>
      </c>
    </row>
    <row r="660" spans="1:3" x14ac:dyDescent="0.3">
      <c r="A660" t="s">
        <v>241</v>
      </c>
      <c r="B660">
        <v>3299937</v>
      </c>
      <c r="C660">
        <v>67553688</v>
      </c>
    </row>
    <row r="661" spans="1:3" x14ac:dyDescent="0.3">
      <c r="A661" t="s">
        <v>242</v>
      </c>
      <c r="B661">
        <v>3319874</v>
      </c>
      <c r="C661">
        <v>67735504</v>
      </c>
    </row>
    <row r="662" spans="1:3" x14ac:dyDescent="0.3">
      <c r="A662" t="s">
        <v>243</v>
      </c>
      <c r="B662">
        <v>3340187</v>
      </c>
      <c r="C662">
        <v>68051239</v>
      </c>
    </row>
    <row r="663" spans="1:3" x14ac:dyDescent="0.3">
      <c r="A663" t="s">
        <v>244</v>
      </c>
      <c r="B663">
        <v>3359812</v>
      </c>
      <c r="C663">
        <v>68279625</v>
      </c>
    </row>
    <row r="664" spans="1:3" x14ac:dyDescent="0.3">
      <c r="A664" t="s">
        <v>245</v>
      </c>
      <c r="B664">
        <v>3379874</v>
      </c>
      <c r="C664">
        <v>68531815</v>
      </c>
    </row>
    <row r="665" spans="1:3" x14ac:dyDescent="0.3">
      <c r="A665" t="s">
        <v>246</v>
      </c>
      <c r="B665">
        <v>3400187</v>
      </c>
      <c r="C665">
        <v>68833099</v>
      </c>
    </row>
    <row r="666" spans="1:3" x14ac:dyDescent="0.3">
      <c r="A666" t="s">
        <v>247</v>
      </c>
      <c r="B666">
        <v>3419875</v>
      </c>
      <c r="C666">
        <v>68964569</v>
      </c>
    </row>
    <row r="667" spans="1:3" x14ac:dyDescent="0.3">
      <c r="A667" t="s">
        <v>248</v>
      </c>
      <c r="B667">
        <v>3439874</v>
      </c>
      <c r="C667">
        <v>69272446</v>
      </c>
    </row>
    <row r="668" spans="1:3" x14ac:dyDescent="0.3">
      <c r="A668" t="s">
        <v>249</v>
      </c>
      <c r="B668">
        <v>3460124</v>
      </c>
      <c r="C668">
        <v>69736198</v>
      </c>
    </row>
    <row r="669" spans="1:3" x14ac:dyDescent="0.3">
      <c r="A669" t="s">
        <v>250</v>
      </c>
      <c r="B669">
        <v>3479874</v>
      </c>
      <c r="C669">
        <v>69842819</v>
      </c>
    </row>
    <row r="670" spans="1:3" x14ac:dyDescent="0.3">
      <c r="A670" t="s">
        <v>251</v>
      </c>
      <c r="B670">
        <v>3500000</v>
      </c>
      <c r="C670">
        <v>69925888</v>
      </c>
    </row>
    <row r="671" spans="1:3" x14ac:dyDescent="0.3">
      <c r="A671" t="s">
        <v>252</v>
      </c>
      <c r="B671">
        <v>3520062</v>
      </c>
      <c r="C671">
        <v>70321007</v>
      </c>
    </row>
    <row r="672" spans="1:3" x14ac:dyDescent="0.3">
      <c r="A672" t="s">
        <v>253</v>
      </c>
      <c r="B672">
        <v>3539999</v>
      </c>
      <c r="C672">
        <v>70707268</v>
      </c>
    </row>
    <row r="673" spans="1:3" x14ac:dyDescent="0.3">
      <c r="A673" t="s">
        <v>254</v>
      </c>
      <c r="B673">
        <v>3559937</v>
      </c>
      <c r="C673">
        <v>70765755</v>
      </c>
    </row>
    <row r="674" spans="1:3" x14ac:dyDescent="0.3">
      <c r="A674" t="s">
        <v>255</v>
      </c>
      <c r="B674">
        <v>3580124</v>
      </c>
      <c r="C674">
        <v>71129410</v>
      </c>
    </row>
    <row r="675" spans="1:3" x14ac:dyDescent="0.3">
      <c r="A675" t="s">
        <v>256</v>
      </c>
      <c r="B675">
        <v>3600062</v>
      </c>
      <c r="C675">
        <v>71624756</v>
      </c>
    </row>
    <row r="676" spans="1:3" x14ac:dyDescent="0.3">
      <c r="A676" t="s">
        <v>257</v>
      </c>
      <c r="B676">
        <v>3619999</v>
      </c>
      <c r="C676">
        <v>71698906</v>
      </c>
    </row>
    <row r="677" spans="1:3" x14ac:dyDescent="0.3">
      <c r="A677" t="s">
        <v>258</v>
      </c>
      <c r="B677">
        <v>3640062</v>
      </c>
      <c r="C677">
        <v>71886101</v>
      </c>
    </row>
    <row r="678" spans="1:3" x14ac:dyDescent="0.3">
      <c r="A678" t="s">
        <v>259</v>
      </c>
      <c r="B678">
        <v>3660124</v>
      </c>
      <c r="C678">
        <v>72182793</v>
      </c>
    </row>
    <row r="679" spans="1:3" x14ac:dyDescent="0.3">
      <c r="A679" t="s">
        <v>260</v>
      </c>
      <c r="B679">
        <v>3679874</v>
      </c>
      <c r="C679">
        <v>72381310</v>
      </c>
    </row>
    <row r="680" spans="1:3" x14ac:dyDescent="0.3">
      <c r="A680" t="s">
        <v>261</v>
      </c>
      <c r="B680">
        <v>3700125</v>
      </c>
      <c r="C680">
        <v>72575523</v>
      </c>
    </row>
    <row r="681" spans="1:3" x14ac:dyDescent="0.3">
      <c r="A681" t="s">
        <v>262</v>
      </c>
      <c r="B681">
        <v>3720062</v>
      </c>
      <c r="C681">
        <v>72900070</v>
      </c>
    </row>
    <row r="682" spans="1:3" x14ac:dyDescent="0.3">
      <c r="A682" t="s">
        <v>263</v>
      </c>
      <c r="B682">
        <v>3739937</v>
      </c>
      <c r="C682">
        <v>73287247</v>
      </c>
    </row>
    <row r="683" spans="1:3" x14ac:dyDescent="0.3">
      <c r="A683" t="s">
        <v>264</v>
      </c>
      <c r="B683">
        <v>3759937</v>
      </c>
      <c r="C683">
        <v>73504555</v>
      </c>
    </row>
    <row r="684" spans="1:3" x14ac:dyDescent="0.3">
      <c r="A684" t="s">
        <v>265</v>
      </c>
      <c r="B684">
        <v>3780187</v>
      </c>
      <c r="C684">
        <v>70929199</v>
      </c>
    </row>
    <row r="685" spans="1:3" x14ac:dyDescent="0.3">
      <c r="A685" t="s">
        <v>266</v>
      </c>
      <c r="B685">
        <v>3799999</v>
      </c>
      <c r="C685">
        <v>-823564</v>
      </c>
    </row>
    <row r="686" spans="1:3" x14ac:dyDescent="0.3">
      <c r="A686" t="s">
        <v>267</v>
      </c>
      <c r="B686">
        <v>3819875</v>
      </c>
      <c r="C686">
        <v>-926691</v>
      </c>
    </row>
    <row r="687" spans="1:3" x14ac:dyDescent="0.3">
      <c r="A687" t="s">
        <v>268</v>
      </c>
      <c r="B687">
        <v>3840249</v>
      </c>
      <c r="C687">
        <v>-855305</v>
      </c>
    </row>
    <row r="688" spans="1:3" x14ac:dyDescent="0.3">
      <c r="A688" t="s">
        <v>269</v>
      </c>
      <c r="B688">
        <v>3859812</v>
      </c>
      <c r="C688">
        <v>-908387</v>
      </c>
    </row>
    <row r="689" spans="1:3" x14ac:dyDescent="0.3">
      <c r="A689" t="s">
        <v>270</v>
      </c>
      <c r="B689">
        <v>3879937</v>
      </c>
      <c r="C689">
        <v>-854945</v>
      </c>
    </row>
    <row r="690" spans="1:3" x14ac:dyDescent="0.3">
      <c r="A690" t="s">
        <v>271</v>
      </c>
      <c r="B690">
        <v>3900187</v>
      </c>
      <c r="C690">
        <v>-894410</v>
      </c>
    </row>
    <row r="691" spans="1:3" x14ac:dyDescent="0.3">
      <c r="A691" t="s">
        <v>272</v>
      </c>
      <c r="B691">
        <v>3919874</v>
      </c>
      <c r="C691">
        <v>-910295</v>
      </c>
    </row>
    <row r="692" spans="1:3" x14ac:dyDescent="0.3">
      <c r="A692" t="s">
        <v>273</v>
      </c>
      <c r="B692">
        <v>3939875</v>
      </c>
      <c r="C692">
        <v>-815171</v>
      </c>
    </row>
    <row r="693" spans="1:3" x14ac:dyDescent="0.3">
      <c r="A693" t="s">
        <v>274</v>
      </c>
      <c r="B693">
        <v>3960124</v>
      </c>
      <c r="C693">
        <v>-817329</v>
      </c>
    </row>
    <row r="694" spans="1:3" x14ac:dyDescent="0.3">
      <c r="A694" t="s">
        <v>275</v>
      </c>
      <c r="B694">
        <v>3979937</v>
      </c>
      <c r="C694">
        <v>-1018198</v>
      </c>
    </row>
    <row r="695" spans="1:3" x14ac:dyDescent="0.3">
      <c r="A695" t="s">
        <v>276</v>
      </c>
      <c r="B695">
        <v>4080062</v>
      </c>
      <c r="C695">
        <v>-904720</v>
      </c>
    </row>
    <row r="696" spans="1:3" x14ac:dyDescent="0.3">
      <c r="A696" t="s">
        <v>277</v>
      </c>
      <c r="B696">
        <v>4179874</v>
      </c>
      <c r="C696">
        <v>-864517</v>
      </c>
    </row>
    <row r="697" spans="1:3" x14ac:dyDescent="0.3">
      <c r="A697" t="s">
        <v>278</v>
      </c>
      <c r="B697">
        <v>4280062</v>
      </c>
      <c r="C697">
        <v>-885248</v>
      </c>
    </row>
    <row r="698" spans="1:3" x14ac:dyDescent="0.3">
      <c r="A698" t="s">
        <v>279</v>
      </c>
      <c r="B698">
        <v>4379874</v>
      </c>
      <c r="C698">
        <v>-1025971</v>
      </c>
    </row>
    <row r="699" spans="1:3" x14ac:dyDescent="0.3">
      <c r="A699" t="s">
        <v>280</v>
      </c>
      <c r="B699">
        <v>4479874</v>
      </c>
      <c r="C699">
        <v>-902532</v>
      </c>
    </row>
    <row r="700" spans="1:3" x14ac:dyDescent="0.3">
      <c r="A700" t="s">
        <v>281</v>
      </c>
      <c r="B700">
        <v>4580062</v>
      </c>
      <c r="C700">
        <v>-941837</v>
      </c>
    </row>
    <row r="701" spans="1:3" x14ac:dyDescent="0.3">
      <c r="A701" t="s">
        <v>282</v>
      </c>
      <c r="B701">
        <v>4679936</v>
      </c>
      <c r="C701">
        <v>-844035</v>
      </c>
    </row>
    <row r="702" spans="1:3" x14ac:dyDescent="0.3">
      <c r="A702" t="s">
        <v>283</v>
      </c>
      <c r="B702">
        <v>4780125</v>
      </c>
      <c r="C702">
        <v>-1148591</v>
      </c>
    </row>
    <row r="703" spans="1:3" x14ac:dyDescent="0.3">
      <c r="A703" t="s">
        <v>284</v>
      </c>
      <c r="B703">
        <v>4879874</v>
      </c>
      <c r="C703">
        <v>-919507</v>
      </c>
    </row>
    <row r="704" spans="1:3" x14ac:dyDescent="0.3">
      <c r="A704" t="s">
        <v>285</v>
      </c>
      <c r="B704">
        <v>4979874</v>
      </c>
      <c r="C704">
        <v>-1033814</v>
      </c>
    </row>
    <row r="705" spans="1:3" x14ac:dyDescent="0.3">
      <c r="A705" t="s">
        <v>286</v>
      </c>
      <c r="B705">
        <v>5080062</v>
      </c>
      <c r="C705">
        <v>-902672</v>
      </c>
    </row>
    <row r="706" spans="1:3" x14ac:dyDescent="0.3">
      <c r="A706" t="s">
        <v>287</v>
      </c>
      <c r="B706">
        <v>5179874</v>
      </c>
      <c r="C706">
        <v>-974278</v>
      </c>
    </row>
    <row r="707" spans="1:3" x14ac:dyDescent="0.3">
      <c r="A707" t="s">
        <v>288</v>
      </c>
      <c r="B707">
        <v>5280124</v>
      </c>
      <c r="C707">
        <v>-906109</v>
      </c>
    </row>
    <row r="708" spans="1:3" x14ac:dyDescent="0.3">
      <c r="A708" t="s">
        <v>289</v>
      </c>
      <c r="B708">
        <v>5379874</v>
      </c>
      <c r="C708">
        <v>-945923</v>
      </c>
    </row>
    <row r="709" spans="1:3" x14ac:dyDescent="0.3">
      <c r="A709" t="s">
        <v>290</v>
      </c>
      <c r="B709">
        <v>5479937</v>
      </c>
      <c r="C709">
        <v>-1006129</v>
      </c>
    </row>
    <row r="710" spans="1:3" x14ac:dyDescent="0.3">
      <c r="A710" t="s">
        <v>291</v>
      </c>
      <c r="B710">
        <v>5580062</v>
      </c>
      <c r="C710">
        <v>-1042507</v>
      </c>
    </row>
    <row r="711" spans="1:3" x14ac:dyDescent="0.3">
      <c r="A711" t="s">
        <v>292</v>
      </c>
      <c r="B711">
        <v>5679873</v>
      </c>
      <c r="C711">
        <v>-977665</v>
      </c>
    </row>
    <row r="712" spans="1:3" x14ac:dyDescent="0.3">
      <c r="A712" t="s">
        <v>293</v>
      </c>
      <c r="B712">
        <v>5780123</v>
      </c>
      <c r="C712">
        <v>-1013273</v>
      </c>
    </row>
    <row r="713" spans="1:3" x14ac:dyDescent="0.3">
      <c r="A713" t="s">
        <v>294</v>
      </c>
      <c r="B713">
        <v>5879874</v>
      </c>
      <c r="C713">
        <v>-891093</v>
      </c>
    </row>
    <row r="714" spans="1:3" x14ac:dyDescent="0.3">
      <c r="A714" t="s">
        <v>295</v>
      </c>
      <c r="B714">
        <v>5979936</v>
      </c>
      <c r="C714">
        <v>-1006948</v>
      </c>
    </row>
    <row r="715" spans="1:3" x14ac:dyDescent="0.3">
      <c r="A715" t="s">
        <v>296</v>
      </c>
      <c r="B715">
        <v>6080061</v>
      </c>
      <c r="C715">
        <v>-835683</v>
      </c>
    </row>
    <row r="716" spans="1:3" x14ac:dyDescent="0.3">
      <c r="A716" t="s">
        <v>297</v>
      </c>
      <c r="B716">
        <v>6179874</v>
      </c>
      <c r="C716">
        <v>-964127</v>
      </c>
    </row>
    <row r="717" spans="1:3" x14ac:dyDescent="0.3">
      <c r="A717" t="s">
        <v>298</v>
      </c>
      <c r="B717">
        <v>6280124</v>
      </c>
      <c r="C717">
        <v>-890883</v>
      </c>
    </row>
    <row r="718" spans="1:3" x14ac:dyDescent="0.3">
      <c r="A718" t="s">
        <v>299</v>
      </c>
      <c r="B718">
        <v>6379999</v>
      </c>
      <c r="C718">
        <v>-964537</v>
      </c>
    </row>
    <row r="719" spans="1:3" x14ac:dyDescent="0.3">
      <c r="A719" t="s">
        <v>300</v>
      </c>
      <c r="B719">
        <v>6479874</v>
      </c>
      <c r="C719">
        <v>-1123603</v>
      </c>
    </row>
    <row r="720" spans="1:3" x14ac:dyDescent="0.3">
      <c r="A720" t="s">
        <v>301</v>
      </c>
      <c r="B720">
        <v>6580062</v>
      </c>
      <c r="C720">
        <v>-981921</v>
      </c>
    </row>
    <row r="721" spans="1:3" x14ac:dyDescent="0.3">
      <c r="A721" t="s">
        <v>302</v>
      </c>
      <c r="B721">
        <v>6679874</v>
      </c>
      <c r="C721">
        <v>-1022694</v>
      </c>
    </row>
    <row r="722" spans="1:3" x14ac:dyDescent="0.3">
      <c r="A722" t="s">
        <v>303</v>
      </c>
      <c r="B722">
        <v>6780124</v>
      </c>
      <c r="C722">
        <v>-995289</v>
      </c>
    </row>
    <row r="723" spans="1:3" x14ac:dyDescent="0.3">
      <c r="A723" t="s">
        <v>304</v>
      </c>
      <c r="B723">
        <v>6879937</v>
      </c>
      <c r="C723">
        <v>-1548970</v>
      </c>
    </row>
    <row r="724" spans="1:3" x14ac:dyDescent="0.3">
      <c r="A724" t="s">
        <v>305</v>
      </c>
      <c r="B724">
        <v>6979874</v>
      </c>
      <c r="C724">
        <v>-100405</v>
      </c>
    </row>
    <row r="725" spans="1:3" x14ac:dyDescent="0.3">
      <c r="A725" t="s">
        <v>306</v>
      </c>
      <c r="B725">
        <v>7080061</v>
      </c>
      <c r="C725">
        <v>-1404800</v>
      </c>
    </row>
    <row r="726" spans="1:3" x14ac:dyDescent="0.3">
      <c r="A726" t="s">
        <v>307</v>
      </c>
      <c r="B726">
        <v>7179936</v>
      </c>
      <c r="C726">
        <v>-901264</v>
      </c>
    </row>
    <row r="727" spans="1:3" x14ac:dyDescent="0.3">
      <c r="A727" t="s">
        <v>308</v>
      </c>
      <c r="B727">
        <v>7280124</v>
      </c>
      <c r="C727">
        <v>619348</v>
      </c>
    </row>
    <row r="728" spans="1:3" x14ac:dyDescent="0.3">
      <c r="A728" t="s">
        <v>309</v>
      </c>
      <c r="B728">
        <v>7379874</v>
      </c>
      <c r="C728">
        <v>-5127829</v>
      </c>
    </row>
    <row r="729" spans="1:3" x14ac:dyDescent="0.3">
      <c r="A729" t="s">
        <v>310</v>
      </c>
      <c r="B729">
        <v>7479874</v>
      </c>
      <c r="C729">
        <v>-1663667</v>
      </c>
    </row>
    <row r="730" spans="1:3" x14ac:dyDescent="0.3">
      <c r="A730" t="s">
        <v>311</v>
      </c>
      <c r="B730">
        <v>7580062</v>
      </c>
      <c r="C730">
        <v>-1318108</v>
      </c>
    </row>
    <row r="731" spans="1:3" x14ac:dyDescent="0.3">
      <c r="A731" t="s">
        <v>312</v>
      </c>
      <c r="B731">
        <v>7679937</v>
      </c>
      <c r="C731">
        <v>-1131996</v>
      </c>
    </row>
    <row r="732" spans="1:3" x14ac:dyDescent="0.3">
      <c r="A732" t="s">
        <v>313</v>
      </c>
      <c r="B732">
        <v>7780125</v>
      </c>
      <c r="C732">
        <v>-1108997</v>
      </c>
    </row>
    <row r="733" spans="1:3" x14ac:dyDescent="0.3">
      <c r="A733" t="s">
        <v>314</v>
      </c>
      <c r="B733">
        <v>7879873</v>
      </c>
      <c r="C733">
        <v>-1183340</v>
      </c>
    </row>
    <row r="734" spans="1:3" x14ac:dyDescent="0.3">
      <c r="A734" t="s">
        <v>315</v>
      </c>
      <c r="B734">
        <v>7979874</v>
      </c>
      <c r="C734">
        <v>-1221286</v>
      </c>
    </row>
    <row r="735" spans="1:3" x14ac:dyDescent="0.3">
      <c r="A735" t="s">
        <v>316</v>
      </c>
      <c r="B735">
        <v>8080062</v>
      </c>
      <c r="C735">
        <v>-1236632</v>
      </c>
    </row>
    <row r="736" spans="1:3" x14ac:dyDescent="0.3">
      <c r="A736" t="s">
        <v>317</v>
      </c>
      <c r="B736">
        <v>8179936</v>
      </c>
      <c r="C736">
        <v>-1173329</v>
      </c>
    </row>
    <row r="737" spans="1:3" x14ac:dyDescent="0.3">
      <c r="A737" t="s">
        <v>318</v>
      </c>
      <c r="B737">
        <v>8280124</v>
      </c>
      <c r="C737">
        <v>-1152997</v>
      </c>
    </row>
    <row r="738" spans="1:3" x14ac:dyDescent="0.3">
      <c r="A738" t="s">
        <v>319</v>
      </c>
      <c r="B738">
        <v>8379874</v>
      </c>
      <c r="C738">
        <v>-1209546</v>
      </c>
    </row>
    <row r="739" spans="1:3" x14ac:dyDescent="0.3">
      <c r="A739" t="s">
        <v>320</v>
      </c>
      <c r="B739">
        <v>8479874</v>
      </c>
      <c r="C739">
        <v>-1294180</v>
      </c>
    </row>
    <row r="740" spans="1:3" x14ac:dyDescent="0.3">
      <c r="A740" t="s">
        <v>321</v>
      </c>
      <c r="B740">
        <v>8580061</v>
      </c>
      <c r="C740">
        <v>-1187746</v>
      </c>
    </row>
    <row r="741" spans="1:3" x14ac:dyDescent="0.3">
      <c r="A741" t="s">
        <v>322</v>
      </c>
      <c r="B741">
        <v>8679873</v>
      </c>
      <c r="C741">
        <v>-1131906</v>
      </c>
    </row>
    <row r="742" spans="1:3" x14ac:dyDescent="0.3">
      <c r="A742" t="s">
        <v>323</v>
      </c>
      <c r="B742">
        <v>8780124</v>
      </c>
      <c r="C742">
        <v>-1325941</v>
      </c>
    </row>
    <row r="743" spans="1:3" x14ac:dyDescent="0.3">
      <c r="A743" t="s">
        <v>324</v>
      </c>
      <c r="B743">
        <v>8879935</v>
      </c>
      <c r="C743">
        <v>-1063697</v>
      </c>
    </row>
    <row r="744" spans="1:3" x14ac:dyDescent="0.3">
      <c r="A744" t="s">
        <v>325</v>
      </c>
      <c r="B744">
        <v>8979874</v>
      </c>
      <c r="C744">
        <v>-1308617</v>
      </c>
    </row>
    <row r="745" spans="1:3" x14ac:dyDescent="0.3">
      <c r="A745" t="s">
        <v>326</v>
      </c>
      <c r="B745">
        <v>9080061</v>
      </c>
      <c r="C745">
        <v>-1245394</v>
      </c>
    </row>
    <row r="746" spans="1:3" x14ac:dyDescent="0.3">
      <c r="A746" t="s">
        <v>327</v>
      </c>
      <c r="B746">
        <v>9179873</v>
      </c>
      <c r="C746">
        <v>-1160680</v>
      </c>
    </row>
    <row r="747" spans="1:3" x14ac:dyDescent="0.3">
      <c r="A747" t="s">
        <v>328</v>
      </c>
      <c r="B747">
        <v>9280123</v>
      </c>
      <c r="C747">
        <v>-1185058</v>
      </c>
    </row>
    <row r="748" spans="1:3" x14ac:dyDescent="0.3">
      <c r="A748" t="s">
        <v>329</v>
      </c>
      <c r="B748">
        <v>9379936</v>
      </c>
      <c r="C748">
        <v>-1310565</v>
      </c>
    </row>
    <row r="749" spans="1:3" x14ac:dyDescent="0.3">
      <c r="A749" t="s">
        <v>330</v>
      </c>
      <c r="B749">
        <v>9479874</v>
      </c>
      <c r="C749">
        <v>-1298106</v>
      </c>
    </row>
    <row r="750" spans="1:3" x14ac:dyDescent="0.3">
      <c r="A750" t="s">
        <v>331</v>
      </c>
      <c r="B750">
        <v>9579998</v>
      </c>
      <c r="C750">
        <v>-1271111</v>
      </c>
    </row>
    <row r="751" spans="1:3" x14ac:dyDescent="0.3">
      <c r="A751" t="s">
        <v>332</v>
      </c>
      <c r="B751">
        <v>9679935</v>
      </c>
      <c r="C751">
        <v>-1224573</v>
      </c>
    </row>
    <row r="752" spans="1:3" x14ac:dyDescent="0.3">
      <c r="A752" t="s">
        <v>333</v>
      </c>
      <c r="B752">
        <v>9780124</v>
      </c>
      <c r="C752">
        <v>-1316620</v>
      </c>
    </row>
    <row r="753" spans="1:3" x14ac:dyDescent="0.3">
      <c r="A753" t="s">
        <v>334</v>
      </c>
      <c r="B753">
        <v>9879872</v>
      </c>
      <c r="C753">
        <v>-1344994</v>
      </c>
    </row>
    <row r="754" spans="1:3" x14ac:dyDescent="0.3">
      <c r="A754" t="s">
        <v>335</v>
      </c>
      <c r="B754">
        <v>9979874</v>
      </c>
      <c r="C754">
        <v>-1338320</v>
      </c>
    </row>
    <row r="755" spans="1:3" x14ac:dyDescent="0.3">
      <c r="A755" t="s">
        <v>336</v>
      </c>
      <c r="B755">
        <v>10080123</v>
      </c>
      <c r="C755">
        <v>-1293500</v>
      </c>
    </row>
    <row r="756" spans="1:3" x14ac:dyDescent="0.3">
      <c r="A756" t="s">
        <v>337</v>
      </c>
      <c r="B756">
        <v>10179873</v>
      </c>
      <c r="C756">
        <v>-1372459</v>
      </c>
    </row>
    <row r="757" spans="1:3" x14ac:dyDescent="0.3">
      <c r="A757" t="s">
        <v>338</v>
      </c>
      <c r="B757">
        <v>10280061</v>
      </c>
      <c r="C757">
        <v>-1285877</v>
      </c>
    </row>
    <row r="758" spans="1:3" x14ac:dyDescent="0.3">
      <c r="A758" t="s">
        <v>339</v>
      </c>
      <c r="B758">
        <v>10379873</v>
      </c>
      <c r="C758">
        <v>-1398945</v>
      </c>
    </row>
    <row r="759" spans="1:3" x14ac:dyDescent="0.3">
      <c r="A759" t="s">
        <v>340</v>
      </c>
      <c r="B759">
        <v>10479937</v>
      </c>
      <c r="C759">
        <v>-1478704</v>
      </c>
    </row>
    <row r="760" spans="1:3" x14ac:dyDescent="0.3">
      <c r="A760" t="s">
        <v>341</v>
      </c>
      <c r="B760">
        <v>10580123</v>
      </c>
      <c r="C760">
        <v>-1243765</v>
      </c>
    </row>
    <row r="761" spans="1:3" x14ac:dyDescent="0.3">
      <c r="A761" t="s">
        <v>342</v>
      </c>
      <c r="B761">
        <v>10679872</v>
      </c>
      <c r="C761">
        <v>-1397977</v>
      </c>
    </row>
    <row r="762" spans="1:3" x14ac:dyDescent="0.3">
      <c r="A762" t="s">
        <v>343</v>
      </c>
      <c r="B762">
        <v>10780060</v>
      </c>
      <c r="C762">
        <v>-1318108</v>
      </c>
    </row>
    <row r="763" spans="1:3" x14ac:dyDescent="0.3">
      <c r="A763" t="s">
        <v>344</v>
      </c>
      <c r="B763">
        <v>10879873</v>
      </c>
      <c r="C763">
        <v>-1372369</v>
      </c>
    </row>
    <row r="764" spans="1:3" x14ac:dyDescent="0.3">
      <c r="A764" t="s">
        <v>345</v>
      </c>
      <c r="B764">
        <v>10979873</v>
      </c>
      <c r="C764">
        <v>-1381481</v>
      </c>
    </row>
    <row r="765" spans="1:3" x14ac:dyDescent="0.3">
      <c r="A765" t="s">
        <v>346</v>
      </c>
      <c r="B765">
        <v>11080061</v>
      </c>
      <c r="C765">
        <v>-1438110</v>
      </c>
    </row>
    <row r="766" spans="1:3" x14ac:dyDescent="0.3">
      <c r="A766" t="s">
        <v>347</v>
      </c>
      <c r="B766">
        <v>11179873</v>
      </c>
      <c r="C766">
        <v>-1506649</v>
      </c>
    </row>
    <row r="767" spans="1:3" x14ac:dyDescent="0.3">
      <c r="A767" t="s">
        <v>348</v>
      </c>
      <c r="B767">
        <v>11280122</v>
      </c>
      <c r="C767">
        <v>-1392521</v>
      </c>
    </row>
    <row r="768" spans="1:3" x14ac:dyDescent="0.3">
      <c r="A768" t="s">
        <v>349</v>
      </c>
      <c r="B768">
        <v>11379873</v>
      </c>
      <c r="C768">
        <v>-1361879</v>
      </c>
    </row>
    <row r="769" spans="1:3" x14ac:dyDescent="0.3">
      <c r="A769" t="s">
        <v>350</v>
      </c>
      <c r="B769">
        <v>11479873</v>
      </c>
      <c r="C769">
        <v>-1426551</v>
      </c>
    </row>
    <row r="770" spans="1:3" x14ac:dyDescent="0.3">
      <c r="A770" t="s">
        <v>351</v>
      </c>
      <c r="B770">
        <v>11579999</v>
      </c>
      <c r="C770">
        <v>-1515531</v>
      </c>
    </row>
    <row r="771" spans="1:3" x14ac:dyDescent="0.3">
      <c r="A771" t="s">
        <v>352</v>
      </c>
      <c r="B771">
        <v>11679873</v>
      </c>
      <c r="C771">
        <v>-1314422</v>
      </c>
    </row>
    <row r="772" spans="1:3" x14ac:dyDescent="0.3">
      <c r="A772" t="s">
        <v>353</v>
      </c>
      <c r="B772">
        <v>11780123</v>
      </c>
      <c r="C772">
        <v>-1454615</v>
      </c>
    </row>
    <row r="773" spans="1:3" x14ac:dyDescent="0.3">
      <c r="A773" t="s">
        <v>354</v>
      </c>
      <c r="B773">
        <v>11879872</v>
      </c>
      <c r="C773">
        <v>-1443256</v>
      </c>
    </row>
    <row r="774" spans="1:3" x14ac:dyDescent="0.3">
      <c r="A774" t="s">
        <v>355</v>
      </c>
      <c r="B774">
        <v>11979873</v>
      </c>
      <c r="C774">
        <v>-1520117</v>
      </c>
    </row>
    <row r="775" spans="1:3" x14ac:dyDescent="0.3">
      <c r="A775" t="s">
        <v>356</v>
      </c>
      <c r="B775">
        <v>12080061</v>
      </c>
      <c r="C775">
        <v>-1458132</v>
      </c>
    </row>
    <row r="776" spans="1:3" x14ac:dyDescent="0.3">
      <c r="A776" t="s">
        <v>357</v>
      </c>
      <c r="B776">
        <v>12179935</v>
      </c>
      <c r="C776">
        <v>-1411754</v>
      </c>
    </row>
    <row r="777" spans="1:3" x14ac:dyDescent="0.3">
      <c r="A777" t="s">
        <v>358</v>
      </c>
      <c r="B777">
        <v>12280123</v>
      </c>
      <c r="C777">
        <v>-1428559</v>
      </c>
    </row>
    <row r="778" spans="1:3" x14ac:dyDescent="0.3">
      <c r="A778" t="s">
        <v>359</v>
      </c>
      <c r="B778">
        <v>12379809</v>
      </c>
      <c r="C778">
        <v>-1646902</v>
      </c>
    </row>
    <row r="779" spans="1:3" x14ac:dyDescent="0.3">
      <c r="A779" t="s">
        <v>360</v>
      </c>
      <c r="B779">
        <v>12479873</v>
      </c>
      <c r="C779">
        <v>-1493271</v>
      </c>
    </row>
    <row r="780" spans="1:3" x14ac:dyDescent="0.3">
      <c r="A780" t="s">
        <v>361</v>
      </c>
      <c r="B780">
        <v>12580124</v>
      </c>
      <c r="C780">
        <v>-1463098</v>
      </c>
    </row>
    <row r="781" spans="1:3" x14ac:dyDescent="0.3">
      <c r="A781" t="s">
        <v>362</v>
      </c>
      <c r="B781">
        <v>12679873</v>
      </c>
      <c r="C781">
        <v>-1400185</v>
      </c>
    </row>
    <row r="782" spans="1:3" x14ac:dyDescent="0.3">
      <c r="A782" t="s">
        <v>363</v>
      </c>
      <c r="B782">
        <v>12780123</v>
      </c>
      <c r="C782">
        <v>-1462329</v>
      </c>
    </row>
    <row r="783" spans="1:3" x14ac:dyDescent="0.3">
      <c r="A783" t="s">
        <v>364</v>
      </c>
      <c r="B783">
        <v>12879873</v>
      </c>
      <c r="C783">
        <v>-1551288</v>
      </c>
    </row>
    <row r="784" spans="1:3" x14ac:dyDescent="0.3">
      <c r="A784" t="s">
        <v>365</v>
      </c>
      <c r="B784">
        <v>12979936</v>
      </c>
      <c r="C784">
        <v>-1557333</v>
      </c>
    </row>
    <row r="785" spans="1:3" x14ac:dyDescent="0.3">
      <c r="A785" t="s">
        <v>366</v>
      </c>
      <c r="B785">
        <v>13080123</v>
      </c>
      <c r="C785">
        <v>-1516650</v>
      </c>
    </row>
    <row r="786" spans="1:3" x14ac:dyDescent="0.3">
      <c r="A786" t="s">
        <v>367</v>
      </c>
      <c r="B786">
        <v>13179873</v>
      </c>
      <c r="C786">
        <v>-1561649</v>
      </c>
    </row>
    <row r="787" spans="1:3" x14ac:dyDescent="0.3">
      <c r="A787" t="s">
        <v>368</v>
      </c>
      <c r="B787">
        <v>13280123</v>
      </c>
      <c r="C787">
        <v>-1491282</v>
      </c>
    </row>
    <row r="788" spans="1:3" x14ac:dyDescent="0.3">
      <c r="A788" t="s">
        <v>369</v>
      </c>
      <c r="B788">
        <v>13379873</v>
      </c>
      <c r="C788">
        <v>-1564926</v>
      </c>
    </row>
    <row r="789" spans="1:3" x14ac:dyDescent="0.3">
      <c r="A789" t="s">
        <v>370</v>
      </c>
      <c r="B789">
        <v>13479935</v>
      </c>
      <c r="C789">
        <v>-1456983</v>
      </c>
    </row>
    <row r="790" spans="1:3" x14ac:dyDescent="0.3">
      <c r="A790" t="s">
        <v>371</v>
      </c>
      <c r="B790">
        <v>13580062</v>
      </c>
      <c r="C790">
        <v>-1598996</v>
      </c>
    </row>
    <row r="791" spans="1:3" x14ac:dyDescent="0.3">
      <c r="A791" t="s">
        <v>372</v>
      </c>
      <c r="B791">
        <v>13679873</v>
      </c>
      <c r="C791">
        <v>-1603451</v>
      </c>
    </row>
    <row r="792" spans="1:3" x14ac:dyDescent="0.3">
      <c r="A792" t="s">
        <v>373</v>
      </c>
      <c r="B792">
        <v>13780124</v>
      </c>
      <c r="C792">
        <v>-1454406</v>
      </c>
    </row>
    <row r="793" spans="1:3" x14ac:dyDescent="0.3">
      <c r="A793" t="s">
        <v>374</v>
      </c>
      <c r="B793">
        <v>13879872</v>
      </c>
      <c r="C793">
        <v>-1572959</v>
      </c>
    </row>
    <row r="794" spans="1:3" x14ac:dyDescent="0.3">
      <c r="A794" t="s">
        <v>375</v>
      </c>
      <c r="B794">
        <v>13979874</v>
      </c>
      <c r="C794">
        <v>-1564626</v>
      </c>
    </row>
    <row r="795" spans="1:3" x14ac:dyDescent="0.3">
      <c r="A795" t="s">
        <v>376</v>
      </c>
      <c r="B795">
        <v>14080060</v>
      </c>
      <c r="C795">
        <v>-1586647</v>
      </c>
    </row>
    <row r="796" spans="1:3" x14ac:dyDescent="0.3">
      <c r="A796" t="s">
        <v>377</v>
      </c>
      <c r="B796">
        <v>14179873</v>
      </c>
      <c r="C796">
        <v>-1769062</v>
      </c>
    </row>
    <row r="797" spans="1:3" x14ac:dyDescent="0.3">
      <c r="A797" t="s">
        <v>378</v>
      </c>
      <c r="B797">
        <v>14280122</v>
      </c>
      <c r="C797">
        <v>-1694729</v>
      </c>
    </row>
    <row r="798" spans="1:3" x14ac:dyDescent="0.3">
      <c r="A798" t="s">
        <v>379</v>
      </c>
      <c r="B798">
        <v>14379936</v>
      </c>
      <c r="C798">
        <v>-1690523</v>
      </c>
    </row>
    <row r="799" spans="1:3" x14ac:dyDescent="0.3">
      <c r="A799" t="s">
        <v>380</v>
      </c>
      <c r="B799">
        <v>14479873</v>
      </c>
      <c r="C799">
        <v>-1801513</v>
      </c>
    </row>
    <row r="800" spans="1:3" x14ac:dyDescent="0.3">
      <c r="A800" t="s">
        <v>381</v>
      </c>
      <c r="B800">
        <v>14580060</v>
      </c>
      <c r="C800">
        <v>-1890423</v>
      </c>
    </row>
    <row r="801" spans="1:3" x14ac:dyDescent="0.3">
      <c r="A801" t="s">
        <v>382</v>
      </c>
      <c r="B801">
        <v>14679873</v>
      </c>
      <c r="C801">
        <v>-1750279</v>
      </c>
    </row>
    <row r="802" spans="1:3" x14ac:dyDescent="0.3">
      <c r="A802" t="s">
        <v>383</v>
      </c>
      <c r="B802">
        <v>14780122</v>
      </c>
      <c r="C802">
        <v>-1704081</v>
      </c>
    </row>
    <row r="803" spans="1:3" x14ac:dyDescent="0.3">
      <c r="A803" t="s">
        <v>384</v>
      </c>
      <c r="B803">
        <v>14879873</v>
      </c>
      <c r="C803">
        <v>-1682920</v>
      </c>
    </row>
    <row r="804" spans="1:3" x14ac:dyDescent="0.3">
      <c r="A804" t="s">
        <v>385</v>
      </c>
      <c r="B804">
        <v>14979872</v>
      </c>
      <c r="C804">
        <v>-1814242</v>
      </c>
    </row>
    <row r="805" spans="1:3" x14ac:dyDescent="0.3">
      <c r="A805" t="s">
        <v>386</v>
      </c>
      <c r="B805">
        <v>15080123</v>
      </c>
      <c r="C805">
        <v>-1607488</v>
      </c>
    </row>
    <row r="806" spans="1:3" x14ac:dyDescent="0.3">
      <c r="A806" t="s">
        <v>387</v>
      </c>
      <c r="B806">
        <v>15179935</v>
      </c>
      <c r="C806">
        <v>-1660440</v>
      </c>
    </row>
    <row r="807" spans="1:3" x14ac:dyDescent="0.3">
      <c r="A807" t="s">
        <v>388</v>
      </c>
      <c r="B807">
        <v>15280124</v>
      </c>
      <c r="C807">
        <v>-1671570</v>
      </c>
    </row>
    <row r="808" spans="1:3" x14ac:dyDescent="0.3">
      <c r="A808" t="s">
        <v>389</v>
      </c>
      <c r="B808">
        <v>15379872</v>
      </c>
      <c r="C808">
        <v>-1794350</v>
      </c>
    </row>
    <row r="809" spans="1:3" x14ac:dyDescent="0.3">
      <c r="A809" t="s">
        <v>390</v>
      </c>
      <c r="B809">
        <v>15479874</v>
      </c>
      <c r="C809">
        <v>-1803272</v>
      </c>
    </row>
    <row r="810" spans="1:3" x14ac:dyDescent="0.3">
      <c r="A810" t="s">
        <v>391</v>
      </c>
      <c r="B810">
        <v>15580123</v>
      </c>
      <c r="C810">
        <v>-1768743</v>
      </c>
    </row>
    <row r="811" spans="1:3" x14ac:dyDescent="0.3">
      <c r="A811" t="s">
        <v>392</v>
      </c>
      <c r="B811">
        <v>15679872</v>
      </c>
      <c r="C811">
        <v>-1801603</v>
      </c>
    </row>
    <row r="812" spans="1:3" x14ac:dyDescent="0.3">
      <c r="A812" t="s">
        <v>393</v>
      </c>
      <c r="B812">
        <v>15780123</v>
      </c>
      <c r="C812">
        <v>-2034853</v>
      </c>
    </row>
    <row r="813" spans="1:3" x14ac:dyDescent="0.3">
      <c r="A813" t="s">
        <v>394</v>
      </c>
      <c r="B813">
        <v>15879933</v>
      </c>
      <c r="C813">
        <v>-1736671</v>
      </c>
    </row>
    <row r="814" spans="1:3" x14ac:dyDescent="0.3">
      <c r="A814" t="s">
        <v>395</v>
      </c>
      <c r="B814">
        <v>15979934</v>
      </c>
      <c r="C814">
        <v>-1723963</v>
      </c>
    </row>
    <row r="815" spans="1:3" x14ac:dyDescent="0.3">
      <c r="A815" t="s">
        <v>396</v>
      </c>
      <c r="B815">
        <v>16080059</v>
      </c>
      <c r="C815">
        <v>-1868024</v>
      </c>
    </row>
    <row r="816" spans="1:3" x14ac:dyDescent="0.3">
      <c r="A816" t="s">
        <v>397</v>
      </c>
      <c r="B816">
        <v>16179871</v>
      </c>
      <c r="C816">
        <v>-1833075</v>
      </c>
    </row>
    <row r="817" spans="1:3" x14ac:dyDescent="0.3">
      <c r="A817" t="s">
        <v>398</v>
      </c>
      <c r="B817">
        <v>16280123</v>
      </c>
      <c r="C817">
        <v>-1833265</v>
      </c>
    </row>
    <row r="818" spans="1:3" x14ac:dyDescent="0.3">
      <c r="A818" t="s">
        <v>399</v>
      </c>
      <c r="B818">
        <v>16379934</v>
      </c>
      <c r="C818">
        <v>-1903502</v>
      </c>
    </row>
    <row r="819" spans="1:3" x14ac:dyDescent="0.3">
      <c r="A819" t="s">
        <v>400</v>
      </c>
      <c r="B819">
        <v>16479937</v>
      </c>
      <c r="C819">
        <v>-1842686</v>
      </c>
    </row>
    <row r="820" spans="1:3" x14ac:dyDescent="0.3">
      <c r="A820" t="s">
        <v>401</v>
      </c>
      <c r="B820">
        <v>16580059</v>
      </c>
      <c r="C820">
        <v>-1769602</v>
      </c>
    </row>
    <row r="821" spans="1:3" x14ac:dyDescent="0.3">
      <c r="A821" t="s">
        <v>402</v>
      </c>
      <c r="B821">
        <v>16679873</v>
      </c>
      <c r="C821">
        <v>-1832625</v>
      </c>
    </row>
    <row r="822" spans="1:3" x14ac:dyDescent="0.3">
      <c r="A822" t="s">
        <v>403</v>
      </c>
      <c r="B822">
        <v>16780123</v>
      </c>
      <c r="C822">
        <v>-1865665</v>
      </c>
    </row>
    <row r="823" spans="1:3" x14ac:dyDescent="0.3">
      <c r="A823" t="s">
        <v>404</v>
      </c>
      <c r="B823">
        <v>16879936</v>
      </c>
      <c r="C823">
        <v>-1966944</v>
      </c>
    </row>
    <row r="824" spans="1:3" x14ac:dyDescent="0.3">
      <c r="A824" t="s">
        <v>405</v>
      </c>
      <c r="B824">
        <v>16979872</v>
      </c>
      <c r="C824">
        <v>-1808637</v>
      </c>
    </row>
    <row r="825" spans="1:3" x14ac:dyDescent="0.3">
      <c r="A825" t="s">
        <v>406</v>
      </c>
      <c r="B825">
        <v>17080059</v>
      </c>
      <c r="C825">
        <v>-1826880</v>
      </c>
    </row>
    <row r="826" spans="1:3" x14ac:dyDescent="0.3">
      <c r="A826" t="s">
        <v>407</v>
      </c>
      <c r="B826">
        <v>17179874</v>
      </c>
      <c r="C826">
        <v>-1879163</v>
      </c>
    </row>
    <row r="827" spans="1:3" x14ac:dyDescent="0.3">
      <c r="A827" t="s">
        <v>408</v>
      </c>
      <c r="B827">
        <v>17280123</v>
      </c>
      <c r="C827">
        <v>-2034494</v>
      </c>
    </row>
    <row r="828" spans="1:3" x14ac:dyDescent="0.3">
      <c r="A828" t="s">
        <v>409</v>
      </c>
      <c r="B828">
        <v>17379873</v>
      </c>
      <c r="C828">
        <v>-1878194</v>
      </c>
    </row>
    <row r="829" spans="1:3" x14ac:dyDescent="0.3">
      <c r="A829" t="s">
        <v>410</v>
      </c>
      <c r="B829">
        <v>17479872</v>
      </c>
      <c r="C829">
        <v>-1895679</v>
      </c>
    </row>
    <row r="830" spans="1:3" x14ac:dyDescent="0.3">
      <c r="A830" t="s">
        <v>411</v>
      </c>
      <c r="B830">
        <v>17580122</v>
      </c>
      <c r="C830">
        <v>-1878164</v>
      </c>
    </row>
    <row r="831" spans="1:3" x14ac:dyDescent="0.3">
      <c r="A831" t="s">
        <v>412</v>
      </c>
      <c r="B831">
        <v>17679873</v>
      </c>
      <c r="C831">
        <v>-1947881</v>
      </c>
    </row>
    <row r="832" spans="1:3" x14ac:dyDescent="0.3">
      <c r="A832" t="s">
        <v>413</v>
      </c>
      <c r="B832">
        <v>17780121</v>
      </c>
      <c r="C832">
        <v>-1935393</v>
      </c>
    </row>
    <row r="833" spans="1:3" x14ac:dyDescent="0.3">
      <c r="A833" t="s">
        <v>414</v>
      </c>
      <c r="B833">
        <v>17879871</v>
      </c>
      <c r="C833">
        <v>-1908147</v>
      </c>
    </row>
    <row r="834" spans="1:3" x14ac:dyDescent="0.3">
      <c r="A834" t="s">
        <v>415</v>
      </c>
      <c r="B834">
        <v>17979935</v>
      </c>
      <c r="C834">
        <v>-2023474</v>
      </c>
    </row>
    <row r="835" spans="1:3" x14ac:dyDescent="0.3">
      <c r="A835" t="s">
        <v>416</v>
      </c>
      <c r="B835">
        <v>18080059</v>
      </c>
      <c r="C835">
        <v>-2031656</v>
      </c>
    </row>
    <row r="836" spans="1:3" x14ac:dyDescent="0.3">
      <c r="A836" t="s">
        <v>417</v>
      </c>
      <c r="B836">
        <v>18179873</v>
      </c>
      <c r="C836">
        <v>-1948591</v>
      </c>
    </row>
    <row r="837" spans="1:3" x14ac:dyDescent="0.3">
      <c r="A837" t="s">
        <v>418</v>
      </c>
      <c r="B837">
        <v>18280123</v>
      </c>
      <c r="C837">
        <v>-1967504</v>
      </c>
    </row>
    <row r="838" spans="1:3" x14ac:dyDescent="0.3">
      <c r="A838" t="s">
        <v>419</v>
      </c>
      <c r="B838">
        <v>18379934</v>
      </c>
      <c r="C838">
        <v>-2095798</v>
      </c>
    </row>
    <row r="839" spans="1:3" x14ac:dyDescent="0.3">
      <c r="A839" t="s">
        <v>420</v>
      </c>
      <c r="B839">
        <v>18479874</v>
      </c>
      <c r="C839">
        <v>-1824343</v>
      </c>
    </row>
    <row r="840" spans="1:3" x14ac:dyDescent="0.3">
      <c r="A840" t="s">
        <v>421</v>
      </c>
      <c r="B840">
        <v>18580122</v>
      </c>
      <c r="C840">
        <v>-1980682</v>
      </c>
    </row>
    <row r="841" spans="1:3" x14ac:dyDescent="0.3">
      <c r="A841" t="s">
        <v>422</v>
      </c>
      <c r="B841">
        <v>18679873</v>
      </c>
      <c r="C841">
        <v>-2029888</v>
      </c>
    </row>
    <row r="842" spans="1:3" x14ac:dyDescent="0.3">
      <c r="A842" t="s">
        <v>423</v>
      </c>
      <c r="B842">
        <v>18780186</v>
      </c>
      <c r="C842">
        <v>-1973119</v>
      </c>
    </row>
    <row r="843" spans="1:3" x14ac:dyDescent="0.3">
      <c r="A843" t="s">
        <v>424</v>
      </c>
      <c r="B843">
        <v>18879873</v>
      </c>
      <c r="C843">
        <v>-2068043</v>
      </c>
    </row>
    <row r="844" spans="1:3" x14ac:dyDescent="0.3">
      <c r="A844" t="s">
        <v>425</v>
      </c>
      <c r="B844">
        <v>18979872</v>
      </c>
      <c r="C844">
        <v>-2289933</v>
      </c>
    </row>
    <row r="845" spans="1:3" x14ac:dyDescent="0.3">
      <c r="A845" t="s">
        <v>426</v>
      </c>
      <c r="B845">
        <v>19079996</v>
      </c>
      <c r="C845">
        <v>-2174527</v>
      </c>
    </row>
    <row r="846" spans="1:3" x14ac:dyDescent="0.3">
      <c r="A846" t="s">
        <v>427</v>
      </c>
      <c r="B846">
        <v>19179935</v>
      </c>
      <c r="C846">
        <v>-1998726</v>
      </c>
    </row>
    <row r="847" spans="1:3" x14ac:dyDescent="0.3">
      <c r="A847" t="s">
        <v>428</v>
      </c>
      <c r="B847">
        <v>19280123</v>
      </c>
      <c r="C847">
        <v>-2369352</v>
      </c>
    </row>
    <row r="848" spans="1:3" x14ac:dyDescent="0.3">
      <c r="A848" t="s">
        <v>429</v>
      </c>
      <c r="B848">
        <v>19379873</v>
      </c>
      <c r="C848">
        <v>-2056204</v>
      </c>
    </row>
    <row r="849" spans="1:3" x14ac:dyDescent="0.3">
      <c r="A849" t="s">
        <v>430</v>
      </c>
      <c r="B849">
        <v>19479872</v>
      </c>
      <c r="C849">
        <v>-2238610</v>
      </c>
    </row>
    <row r="850" spans="1:3" x14ac:dyDescent="0.3">
      <c r="A850" t="s">
        <v>431</v>
      </c>
      <c r="B850">
        <v>19579996</v>
      </c>
      <c r="C850">
        <v>-2023653</v>
      </c>
    </row>
    <row r="851" spans="1:3" x14ac:dyDescent="0.3">
      <c r="A851" t="s">
        <v>432</v>
      </c>
      <c r="B851">
        <v>19679934</v>
      </c>
      <c r="C851">
        <v>-2243455</v>
      </c>
    </row>
    <row r="852" spans="1:3" x14ac:dyDescent="0.3">
      <c r="A852" t="s">
        <v>433</v>
      </c>
      <c r="B852">
        <v>19780121</v>
      </c>
      <c r="C852">
        <v>-2259091</v>
      </c>
    </row>
    <row r="853" spans="1:3" x14ac:dyDescent="0.3">
      <c r="A853" t="s">
        <v>434</v>
      </c>
      <c r="B853">
        <v>19879808</v>
      </c>
      <c r="C853">
        <v>-2165645</v>
      </c>
    </row>
    <row r="854" spans="1:3" x14ac:dyDescent="0.3">
      <c r="A854" t="s">
        <v>435</v>
      </c>
      <c r="B854">
        <v>19883684</v>
      </c>
      <c r="C854">
        <v>-2193950</v>
      </c>
    </row>
  </sheetData>
  <mergeCells count="8">
    <mergeCell ref="R86:T86"/>
    <mergeCell ref="U86:W86"/>
    <mergeCell ref="E85:J85"/>
    <mergeCell ref="K85:P85"/>
    <mergeCell ref="E86:G86"/>
    <mergeCell ref="H86:J86"/>
    <mergeCell ref="K86:M86"/>
    <mergeCell ref="N86:P86"/>
  </mergeCells>
  <pageMargins left="0.7" right="0.7" top="0.75" bottom="0.75" header="0.3" footer="0.3"/>
  <pageSetup paperSize="9" orientation="portrait" horizontalDpi="0" verticalDpi="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E A A B Q S w M E F A A C A A g A Q m x S V n j z Z E a l A A A A 9 g A A A B I A H A B D b 2 5 m a W c v U G F j a 2 F n Z S 5 4 b W w g o h g A K K A U A A A A A A A A A A A A A A A A A A A A A A A A A A A A h Y 9 N C s I w G E S v U r J v / o o g 5 W u 6 0 I 1 g Q R D E b Y i x D b a p N K n p 3 V x 4 J K 9 g R a v u X M 6 b t 5 i 5 X 2 + Q D 0 0 d X X T n T G s z x D B F k b a q P R h b Z q j 3 x 3 i O c g E b q U 6 y 1 N E o W 5 c O 7 p C h y v t z S k g I A Y c E t 1 1 J O K W M 7 I v 1 V l W 6 k e g j m / 9 y b K z z 0 i q N B O x e Y w T H j H E 8 4 w m m Q C Y I h b F f g Y 9 7 n + 0 P h E V f + 7 7 T Q t t 4 t Q Q y R S D v D + I B U E s D B B Q A A g A I A E J s U l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C b F J W 3 N K l W g 0 B A A C S A Q A A E w A c A E Z v c m 1 1 b G F z L 1 N l Y 3 R p b 2 4 x L m 0 g o h g A K K A U A A A A A A A A A A A A A A A A A A A A A A A A A A A A b Y 9 R S 8 M w F I X f C / 0 P l + y l g 6 z Q V n 1 w 9 E H a C g q W S V s Q r A + x u 2 5 x a T K S V B x j / 9 2 U M l T Y f c n N + X J z 7 j H Y W a 4 k V N M Z L X 3 P 9 8 y W a V z D j D S f H G q m + Q 4 q 1 u 8 F Q r R Y J D G B F A R a 3 w N X l R p 0 h 0 7 J z F e Y q 2 7 o U d r g n g s M M y W t u 5 i A Z L d t Y 1 C b 9 q 5 q q n b F O z t o N O 2 K 7 e B R S d 4 + F W V e l A 5 d N g z r l 5 r M 6 W u O g v f c o k 4 J J R Q y J Y Z e m j S h U M h O r b n c p F F 8 H V N 4 H p T F y h 4 E p r 9 t W C q J b 3 M 6 7 T 0 j 2 Z b J j Y t Z H / Y 4 R q r Z u 3 t U a y b N h 9 L 9 9 P s I T T C F p M c j m d T I u V t H w O K 3 P V E 4 6 7 H T H 6 S 9 u Q r H u T 8 g + Q 9 O c 9 / j 8 u I i y x 9 Q S w E C L Q A U A A I A C A B C b F J W e P N k R q U A A A D 2 A A A A E g A A A A A A A A A A A A A A A A A A A A A A Q 2 9 u Z m l n L 1 B h Y 2 t h Z 2 U u e G 1 s U E s B A i 0 A F A A C A A g A Q m x S V g / K 6 a u k A A A A 6 Q A A A B M A A A A A A A A A A A A A A A A A 8 Q A A A F t D b 2 5 0 Z W 5 0 X 1 R 5 c G V z X S 5 4 b W x Q S w E C L Q A U A A I A C A B C b F J W 3 N K l W g 0 B A A C S A Q A A E w A A A A A A A A A A A A A A A A D i A Q A A R m 9 y b X V s Y X M v U 2 V j d G l v b j E u b V B L B Q Y A A A A A A w A D A M I A A A A 8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6 C Q A A A A A A A F g J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W p p J T I w V G F y a W s l M j B T Y W 1 w b G U l M j A x L S 0 z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V q a V 9 U Y X J p a 1 9 T Y W 1 w b G V f M V 9 f M z I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D b 2 x 1 b W 5 U e X B l c y I g V m F s d W U 9 I n N C Z 0 1 E I i A v P j x F b n R y e S B U e X B l P S J G a W x s T G F z d F V w Z G F 0 Z W Q i I F Z h b H V l P S J k M j A y M i 0 x M C 0 x N 1 Q w N D o 0 N T o z O C 4 2 O T E 4 M z k x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O D U z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V q a S B U Y X J p a y B T Y W 1 w b G U g M S 0 t M z I v Q X V 0 b 1 J l b W 9 2 Z W R D b 2 x 1 b W 5 z M S 5 7 Q 2 9 s d W 1 u M S w w f S Z x d W 9 0 O y w m c X V v d D t T Z W N 0 a W 9 u M S 9 V a m k g V G F y a W s g U 2 F t c G x l I D E t L T M y L 0 F 1 d G 9 S Z W 1 v d m V k Q 2 9 s d W 1 u c z E u e 0 N v b H V t b j I s M X 0 m c X V v d D s s J n F 1 b 3 Q 7 U 2 V j d G l v b j E v V W p p I F R h c m l r I F N h b X B s Z S A x L S 0 z M i 9 B d X R v U m V t b 3 Z l Z E N v b H V t b n M x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V q a S B U Y X J p a y B T Y W 1 w b G U g M S 0 t M z I v Q X V 0 b 1 J l b W 9 2 Z W R D b 2 x 1 b W 5 z M S 5 7 Q 2 9 s d W 1 u M S w w f S Z x d W 9 0 O y w m c X V v d D t T Z W N 0 a W 9 u M S 9 V a m k g V G F y a W s g U 2 F t c G x l I D E t L T M y L 0 F 1 d G 9 S Z W 1 v d m V k Q 2 9 s d W 1 u c z E u e 0 N v b H V t b j I s M X 0 m c X V v d D s s J n F 1 b 3 Q 7 U 2 V j d G l v b j E v V W p p I F R h c m l r I F N h b X B s Z S A x L S 0 z M i 9 B d X R v U m V t b 3 Z l Z E N v b H V t b n M x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V a m k l M j B U Y X J p a y U y M F N h b X B s Z S U y M D E t L T M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q a S U y M F R h c m l r J T I w U 2 F t c G x l J T I w M S 0 t M z I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g n O T 9 6 E T Y E G P o / e N k 9 3 g / w A A A A A C A A A A A A A Q Z g A A A A E A A C A A A A D g P N 5 4 3 4 W d r V e W 1 3 g O l / g L c v e u p R H D X l j w a h N P W L F u N A A A A A A O g A A A A A I A A C A A A A A G F c 0 r q g b G U E G o h M L A B t + W 5 J b Q / k 5 N A H + o f z L o F 4 q C S F A A A A D D W n p n c W 1 + G i L L N A i m 9 3 N + B L h M 5 V 9 9 N V C u V J 9 l y U C 4 N W i Y u h d U t + l N O b X w 8 l 0 s C p c G p e o 8 L d 7 I x V A m E b 8 l w 3 2 s 3 T K T R V w J U U 4 w z u K k n w 2 R c k A A A A A p d q d 6 g t 3 I T a H 7 O 7 C V Q V 0 E y W b 4 F 0 s Q Q M F y M 2 B y e g U i S a B p D Z T g f v 6 Y v Q 2 1 M r 1 g U P w C d c q u B C A J T Z s h / a 3 H P A v e < / D a t a M a s h u p > 
</file>

<file path=customXml/itemProps1.xml><?xml version="1.0" encoding="utf-8"?>
<ds:datastoreItem xmlns:ds="http://schemas.openxmlformats.org/officeDocument/2006/customXml" ds:itemID="{4E41B21E-69AC-4204-B3F4-0EB87455E83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Uji Tarik Sample 1--32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2023-02-18T04:34:03Z</dcterms:created>
  <dcterms:modified xsi:type="dcterms:W3CDTF">2023-02-18T04:34:30Z</dcterms:modified>
</cp:coreProperties>
</file>